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88" windowHeight="9084"/>
  </bookViews>
  <sheets>
    <sheet name="Sheet1" sheetId="1" r:id="rId1"/>
  </sheets>
  <calcPr calcId="144525"/>
</workbook>
</file>

<file path=xl/sharedStrings.xml><?xml version="1.0" encoding="utf-8"?>
<sst xmlns="http://schemas.openxmlformats.org/spreadsheetml/2006/main" count="36" uniqueCount="36">
  <si>
    <r>
      <rPr>
        <sz val="16"/>
        <rFont val="黑体"/>
        <family val="3"/>
        <charset val="134"/>
      </rPr>
      <t>附件</t>
    </r>
    <r>
      <rPr>
        <sz val="16"/>
        <rFont val="Times New Roman"/>
        <family val="1"/>
        <charset val="0"/>
      </rPr>
      <t>2</t>
    </r>
  </si>
  <si>
    <r>
      <t xml:space="preserve">2023 </t>
    </r>
    <r>
      <rPr>
        <sz val="22"/>
        <color rgb="FF000000"/>
        <rFont val="方正小标宋_GBK"/>
        <family val="1"/>
        <charset val="0"/>
      </rPr>
      <t>年沙坡头区乡村振兴重点群体培训计划表</t>
    </r>
  </si>
  <si>
    <t xml:space="preserve"> </t>
  </si>
  <si>
    <r>
      <t xml:space="preserve">                                                                  </t>
    </r>
    <r>
      <rPr>
        <sz val="12"/>
        <rFont val="仿宋_GB2312"/>
        <family val="3"/>
        <charset val="134"/>
      </rPr>
      <t>单位：人</t>
    </r>
  </si>
  <si>
    <t>序号</t>
  </si>
  <si>
    <t>乡镇</t>
  </si>
  <si>
    <t>合计</t>
  </si>
  <si>
    <t>劳动技能培训</t>
  </si>
  <si>
    <r>
      <t>实用技术</t>
    </r>
    <r>
      <rPr>
        <sz val="10"/>
        <color rgb="FF000000"/>
        <rFont val="Times New Roman"/>
        <family val="1"/>
        <charset val="0"/>
      </rPr>
      <t xml:space="preserve"> </t>
    </r>
  </si>
  <si>
    <r>
      <t>致富</t>
    </r>
    <r>
      <rPr>
        <sz val="10"/>
        <color rgb="FF000000"/>
        <rFont val="Times New Roman"/>
        <family val="1"/>
        <charset val="0"/>
      </rPr>
      <t xml:space="preserve">
</t>
    </r>
    <r>
      <rPr>
        <sz val="10"/>
        <color rgb="FF000000"/>
        <rFont val="仿宋_GB2312"/>
        <family val="3"/>
        <charset val="134"/>
      </rPr>
      <t>带头人</t>
    </r>
  </si>
  <si>
    <r>
      <t>乡村工匠</t>
    </r>
    <r>
      <rPr>
        <sz val="10"/>
        <color rgb="FF000000"/>
        <rFont val="Times New Roman"/>
        <family val="1"/>
        <charset val="0"/>
      </rPr>
      <t>(</t>
    </r>
    <r>
      <rPr>
        <sz val="10"/>
        <color rgb="FF000000"/>
        <rFont val="仿宋_GB2312"/>
        <family val="3"/>
        <charset val="134"/>
      </rPr>
      <t>人</t>
    </r>
    <r>
      <rPr>
        <sz val="10"/>
        <color rgb="FF000000"/>
        <rFont val="Times New Roman"/>
        <family val="1"/>
        <charset val="0"/>
      </rPr>
      <t>)</t>
    </r>
  </si>
  <si>
    <r>
      <t>“</t>
    </r>
    <r>
      <rPr>
        <sz val="10"/>
        <rFont val="仿宋_GB2312"/>
        <family val="3"/>
        <charset val="134"/>
      </rPr>
      <t>雨露计划</t>
    </r>
    <r>
      <rPr>
        <sz val="10"/>
        <rFont val="Times New Roman"/>
        <family val="1"/>
        <charset val="0"/>
      </rPr>
      <t>+”</t>
    </r>
  </si>
  <si>
    <t>小计</t>
  </si>
  <si>
    <t>初级工</t>
  </si>
  <si>
    <t>中级工</t>
  </si>
  <si>
    <t>高级工</t>
  </si>
  <si>
    <t>订单培训</t>
  </si>
  <si>
    <r>
      <t>乡村</t>
    </r>
    <r>
      <rPr>
        <sz val="10"/>
        <color rgb="FF000000"/>
        <rFont val="Times New Roman"/>
        <family val="1"/>
        <charset val="0"/>
      </rPr>
      <t xml:space="preserve">
</t>
    </r>
    <r>
      <rPr>
        <sz val="10"/>
        <color rgb="FF000000"/>
        <rFont val="仿宋_GB2312"/>
        <family val="3"/>
        <charset val="134"/>
      </rPr>
      <t>工匠</t>
    </r>
    <r>
      <rPr>
        <sz val="10"/>
        <color rgb="FF000000"/>
        <rFont val="Times New Roman"/>
        <family val="1"/>
        <charset val="0"/>
      </rPr>
      <t xml:space="preserve">
</t>
    </r>
    <r>
      <rPr>
        <sz val="10"/>
        <color rgb="FF000000"/>
        <rFont val="仿宋_GB2312"/>
        <family val="3"/>
        <charset val="134"/>
      </rPr>
      <t>名师</t>
    </r>
  </si>
  <si>
    <r>
      <t>乡村</t>
    </r>
    <r>
      <rPr>
        <sz val="10"/>
        <color rgb="FF000000"/>
        <rFont val="Times New Roman"/>
        <family val="1"/>
        <charset val="0"/>
      </rPr>
      <t xml:space="preserve">
</t>
    </r>
    <r>
      <rPr>
        <sz val="10"/>
        <color rgb="FF000000"/>
        <rFont val="仿宋_GB2312"/>
        <family val="3"/>
        <charset val="134"/>
      </rPr>
      <t>工匠</t>
    </r>
    <r>
      <rPr>
        <sz val="10"/>
        <color rgb="FF000000"/>
        <rFont val="Times New Roman"/>
        <family val="1"/>
        <charset val="0"/>
      </rPr>
      <t xml:space="preserve">
</t>
    </r>
    <r>
      <rPr>
        <sz val="10"/>
        <color rgb="FF000000"/>
        <rFont val="仿宋_GB2312"/>
        <family val="3"/>
        <charset val="134"/>
      </rPr>
      <t>大师</t>
    </r>
  </si>
  <si>
    <r>
      <t>2023</t>
    </r>
    <r>
      <rPr>
        <sz val="10"/>
        <rFont val="仿宋_GB2312"/>
        <family val="3"/>
        <charset val="134"/>
      </rPr>
      <t>年雨露计划毕业生人数</t>
    </r>
  </si>
  <si>
    <r>
      <t>2023</t>
    </r>
    <r>
      <rPr>
        <sz val="10"/>
        <rFont val="仿宋_GB2312"/>
        <family val="3"/>
        <charset val="134"/>
      </rPr>
      <t>年雨露计划毕业生就业任务人数</t>
    </r>
  </si>
  <si>
    <t>总计</t>
  </si>
  <si>
    <t>文昌镇</t>
  </si>
  <si>
    <t>根据乡村工匠名师实际审核推荐</t>
  </si>
  <si>
    <t>滨河镇</t>
  </si>
  <si>
    <t>迎水桥镇</t>
  </si>
  <si>
    <t>东园镇</t>
  </si>
  <si>
    <t>柔远镇</t>
  </si>
  <si>
    <t>镇罗镇</t>
  </si>
  <si>
    <t>宣和镇</t>
  </si>
  <si>
    <t>永康镇</t>
  </si>
  <si>
    <t>常乐镇</t>
  </si>
  <si>
    <t>香山乡</t>
  </si>
  <si>
    <t>兴仁镇</t>
  </si>
  <si>
    <r>
      <rPr>
        <sz val="12"/>
        <color indexed="8"/>
        <rFont val="仿宋_GB2312"/>
        <family val="3"/>
        <charset val="134"/>
      </rPr>
      <t>沙坡头区</t>
    </r>
  </si>
  <si>
    <r>
      <t>注：</t>
    </r>
    <r>
      <rPr>
        <sz val="10"/>
        <color rgb="FF000000"/>
        <rFont val="Times New Roman"/>
        <family val="1"/>
        <charset val="0"/>
      </rPr>
      <t>1</t>
    </r>
    <r>
      <rPr>
        <sz val="10"/>
        <color rgb="FF000000"/>
        <rFont val="仿宋_GB2312"/>
        <family val="3"/>
        <charset val="134"/>
      </rPr>
      <t>、初级工</t>
    </r>
    <r>
      <rPr>
        <sz val="10"/>
        <color rgb="FF000000"/>
        <rFont val="Times New Roman"/>
        <family val="1"/>
        <charset val="0"/>
      </rPr>
      <t>(</t>
    </r>
    <r>
      <rPr>
        <sz val="10"/>
        <color rgb="FF000000"/>
        <rFont val="仿宋_GB2312"/>
        <family val="3"/>
        <charset val="134"/>
      </rPr>
      <t>含专项能力培训工种</t>
    </r>
    <r>
      <rPr>
        <sz val="10"/>
        <color rgb="FF000000"/>
        <rFont val="Times New Roman"/>
        <family val="1"/>
        <charset val="0"/>
      </rPr>
      <t>)</t>
    </r>
    <r>
      <rPr>
        <sz val="10"/>
        <color rgb="FF000000"/>
        <rFont val="仿宋_GB2312"/>
        <family val="3"/>
        <charset val="134"/>
      </rPr>
      <t>培训对象为以前年度未参加过培训和参加过培训但还有参加其他职业工种培训意愿的人员；</t>
    </r>
    <r>
      <rPr>
        <sz val="10"/>
        <color rgb="FF000000"/>
        <rFont val="Times New Roman"/>
        <family val="1"/>
        <charset val="0"/>
      </rPr>
      <t>2</t>
    </r>
    <r>
      <rPr>
        <sz val="10"/>
        <color rgb="FF000000"/>
        <rFont val="仿宋_GB2312"/>
        <family val="3"/>
        <charset val="134"/>
      </rPr>
      <t>、中高级工培训对象为以前年度参加过初级技能培训或已取得初级工资格的人员计划通过技能提升培训取得中高级资格的人员；</t>
    </r>
    <r>
      <rPr>
        <sz val="10"/>
        <color rgb="FF000000"/>
        <rFont val="Times New Roman"/>
        <family val="1"/>
        <charset val="0"/>
      </rPr>
      <t>3</t>
    </r>
    <r>
      <rPr>
        <sz val="10"/>
        <color rgb="FF000000"/>
        <rFont val="仿宋_GB2312"/>
        <family val="3"/>
        <charset val="134"/>
      </rPr>
      <t>、订单培训对象为参加龙头企业、就业帮扶车间、合作社、重点企业等开展订单、定向、定岗培训的人员；</t>
    </r>
    <r>
      <rPr>
        <sz val="10"/>
        <color rgb="FF000000"/>
        <rFont val="Times New Roman"/>
        <family val="1"/>
        <charset val="0"/>
      </rPr>
      <t>4</t>
    </r>
    <r>
      <rPr>
        <sz val="10"/>
        <color rgb="FF000000"/>
        <rFont val="仿宋_GB2312"/>
        <family val="3"/>
        <charset val="134"/>
      </rPr>
      <t>、实用技术培训培训对象为参加从事种养殖业培训的人员：</t>
    </r>
    <r>
      <rPr>
        <sz val="10"/>
        <color rgb="FF000000"/>
        <rFont val="Times New Roman"/>
        <family val="1"/>
        <charset val="0"/>
      </rPr>
      <t xml:space="preserve"> 5</t>
    </r>
    <r>
      <rPr>
        <sz val="10"/>
        <color rgb="FF000000"/>
        <rFont val="仿宋_GB2312"/>
        <family val="3"/>
        <charset val="134"/>
      </rPr>
      <t>、致富带头人培训培训对象为各类合作社负责人、致富能人、返乡创业者、村组干部、大学生村官、退伍军人等有创业意愿的人员，尽量在已创业成功且有带动能力的人员中选择。</t>
    </r>
    <r>
      <rPr>
        <sz val="10"/>
        <color rgb="FF000000"/>
        <rFont val="Times New Roman"/>
        <family val="1"/>
        <charset val="0"/>
      </rPr>
      <t>6</t>
    </r>
    <r>
      <rPr>
        <sz val="10"/>
        <color rgb="FF000000"/>
        <rFont val="仿宋_GB2312"/>
        <family val="3"/>
        <charset val="134"/>
      </rPr>
      <t>、技能培训、实用技术培训对象为脱贫人口（已脱贫不享受政策除外）、未消除风险监测帮扶对象；</t>
    </r>
    <r>
      <rPr>
        <sz val="10"/>
        <color rgb="FF000000"/>
        <rFont val="Times New Roman"/>
        <family val="1"/>
        <charset val="0"/>
      </rPr>
      <t>7</t>
    </r>
    <r>
      <rPr>
        <sz val="10"/>
        <color rgb="FF000000"/>
        <rFont val="仿宋_GB2312"/>
        <family val="3"/>
        <charset val="134"/>
      </rPr>
      <t>、乡村工匠培训对象主要指县域内从事传统手工艺和乡村手工业者，能够扎根农村，传承发展传统技艺，转化传统技艺，促进乡村产业发展和农民就业，推动乡村振兴发展的技能人才，主要从非遗传承人、传统建筑、剪纸、刺绣、编织等手工艺人中选择；</t>
    </r>
    <r>
      <rPr>
        <sz val="10"/>
        <color rgb="FF000000"/>
        <rFont val="Times New Roman"/>
        <family val="1"/>
        <charset val="0"/>
      </rPr>
      <t>8</t>
    </r>
    <r>
      <rPr>
        <sz val="10"/>
        <color rgb="FF000000"/>
        <rFont val="仿宋_GB2312"/>
        <family val="3"/>
        <charset val="134"/>
      </rPr>
      <t>、雨露计划毕业生就业人数是按照雨露计划毕业生就业率不低于</t>
    </r>
    <r>
      <rPr>
        <sz val="10"/>
        <color rgb="FF000000"/>
        <rFont val="Times New Roman"/>
        <family val="1"/>
        <charset val="0"/>
      </rPr>
      <t>90%</t>
    </r>
    <r>
      <rPr>
        <sz val="10"/>
        <color rgb="FF000000"/>
        <rFont val="仿宋_GB2312"/>
        <family val="3"/>
        <charset val="134"/>
      </rPr>
      <t>计算下达的任务指标。培训总人数不含雨露计划栏数据</t>
    </r>
    <r>
      <rPr>
        <sz val="10"/>
        <color rgb="FF000000"/>
        <rFont val="Times New Roman"/>
        <family val="1"/>
        <charset val="0"/>
      </rPr>
      <t>;9</t>
    </r>
    <r>
      <rPr>
        <sz val="10"/>
        <color rgb="FF000000"/>
        <rFont val="仿宋_GB2312"/>
        <family val="3"/>
        <charset val="134"/>
      </rPr>
      <t>、以上劳动技能培训任务包含各相关部门在沙坡头区辖区内组织开展的相关培训。</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</si>
</sst>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0"/>
      <color theme="1"/>
      <name val="仿宋_GB2312"/>
      <charset val="134"/>
    </font>
    <font>
      <sz val="12"/>
      <name val="宋体"/>
      <charset val="134"/>
    </font>
    <font>
      <sz val="16"/>
      <name val="Times New Roman"/>
      <family val="1"/>
      <charset val="0"/>
    </font>
    <font>
      <sz val="12"/>
      <name val="Times New Roman"/>
      <charset val="134"/>
    </font>
    <font>
      <sz val="22"/>
      <color rgb="FF000000"/>
      <name val="Times New Roman"/>
      <family val="1"/>
      <charset val="0"/>
    </font>
    <font>
      <sz val="10.5"/>
      <color rgb="FF000000"/>
      <name val="Times New Roman"/>
      <family val="1"/>
      <charset val="0"/>
    </font>
    <font>
      <sz val="24"/>
      <name val="Times New Roman"/>
      <charset val="134"/>
    </font>
    <font>
      <sz val="10"/>
      <name val="仿宋_GB2312"/>
      <family val="3"/>
      <charset val="134"/>
    </font>
    <font>
      <sz val="10"/>
      <color rgb="FF000000"/>
      <name val="仿宋_GB2312"/>
      <family val="3"/>
      <charset val="134"/>
    </font>
    <font>
      <sz val="10"/>
      <color rgb="FF000000"/>
      <name val="Times New Roman"/>
      <charset val="134"/>
    </font>
    <font>
      <sz val="10"/>
      <name val="Times New Roman"/>
      <charset val="134"/>
    </font>
    <font>
      <sz val="10"/>
      <color rgb="FF000000"/>
      <name val="Times New Roman"/>
      <family val="1"/>
      <charset val="0"/>
    </font>
    <font>
      <b/>
      <sz val="10"/>
      <color rgb="FF000000"/>
      <name val="Times New Roman"/>
      <charset val="134"/>
    </font>
    <font>
      <sz val="12"/>
      <color rgb="FF000000"/>
      <name val="Times New Roman"/>
      <family val="1"/>
      <charset val="0"/>
    </font>
    <font>
      <sz val="12"/>
      <color rgb="FF000000"/>
      <name val="Times New Roman"/>
      <charset val="134"/>
    </font>
    <font>
      <sz val="12"/>
      <name val="Times New Roman"/>
      <family val="1"/>
      <charset val="0"/>
    </font>
    <font>
      <sz val="10"/>
      <name val="Times New Roman"/>
      <family val="1"/>
      <charset val="0"/>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黑体"/>
      <family val="3"/>
      <charset val="134"/>
    </font>
    <font>
      <sz val="22"/>
      <color rgb="FF000000"/>
      <name val="方正小标宋_GBK"/>
      <family val="1"/>
      <charset val="0"/>
    </font>
    <font>
      <sz val="12"/>
      <name val="仿宋_GB2312"/>
      <family val="3"/>
      <charset val="134"/>
    </font>
    <font>
      <sz val="12"/>
      <color indexed="8"/>
      <name val="仿宋_GB2312"/>
      <family val="3"/>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6"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21" fillId="10" borderId="0" applyNumberFormat="0" applyBorder="0" applyAlignment="0" applyProtection="0">
      <alignment vertical="center"/>
    </xf>
    <xf numFmtId="0" fontId="24" fillId="0" borderId="8" applyNumberFormat="0" applyFill="0" applyAlignment="0" applyProtection="0">
      <alignment vertical="center"/>
    </xf>
    <xf numFmtId="0" fontId="21" fillId="11" borderId="0" applyNumberFormat="0" applyBorder="0" applyAlignment="0" applyProtection="0">
      <alignment vertical="center"/>
    </xf>
    <xf numFmtId="0" fontId="30" fillId="12" borderId="9" applyNumberFormat="0" applyAlignment="0" applyProtection="0">
      <alignment vertical="center"/>
    </xf>
    <xf numFmtId="0" fontId="31" fillId="12" borderId="5" applyNumberFormat="0" applyAlignment="0" applyProtection="0">
      <alignment vertical="center"/>
    </xf>
    <xf numFmtId="0" fontId="32" fillId="13" borderId="10"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3" fillId="2" borderId="1" xfId="0" applyFont="1" applyFill="1" applyBorder="1" applyAlignment="1">
      <alignment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7" fillId="0" borderId="0" xfId="0" applyFont="1" applyFill="1" applyBorder="1" applyAlignment="1">
      <alignment vertical="center"/>
    </xf>
    <xf numFmtId="0" fontId="16"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2"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workbookViewId="0">
      <selection activeCell="A2" sqref="A2:N2"/>
    </sheetView>
  </sheetViews>
  <sheetFormatPr defaultColWidth="10" defaultRowHeight="15.6"/>
  <cols>
    <col min="1" max="1" width="5.69444444444444" style="1" customWidth="1"/>
    <col min="2" max="2" width="13.8888888888889" style="1" customWidth="1"/>
    <col min="3" max="3" width="7.63888888888889" style="1" customWidth="1"/>
    <col min="4" max="4" width="7.36111111111111" style="1" customWidth="1"/>
    <col min="5" max="5" width="8.88888888888889" style="1" customWidth="1"/>
    <col min="6" max="6" width="8.47222222222222" style="1" customWidth="1"/>
    <col min="7" max="7" width="8.19444444444444" style="1" customWidth="1"/>
    <col min="8" max="8" width="5.55555555555556" style="1" customWidth="1"/>
    <col min="9" max="9" width="6.25" style="1" customWidth="1"/>
    <col min="10" max="10" width="8.61111111111111" style="1" customWidth="1"/>
    <col min="11" max="11" width="7.91666666666667" style="1" customWidth="1"/>
    <col min="12" max="12" width="7.08333333333333" style="1" customWidth="1"/>
    <col min="13" max="14" width="17.3611111111111" style="1" customWidth="1"/>
    <col min="15" max="16384" width="10" style="1"/>
  </cols>
  <sheetData>
    <row r="1" s="1" customFormat="1" ht="21" spans="1:14">
      <c r="A1" s="3" t="s">
        <v>0</v>
      </c>
      <c r="B1" s="3"/>
      <c r="C1" s="4"/>
      <c r="D1" s="4"/>
      <c r="E1" s="4"/>
      <c r="F1" s="4"/>
      <c r="G1" s="4"/>
      <c r="H1" s="4"/>
      <c r="I1" s="4"/>
      <c r="J1" s="4"/>
      <c r="K1" s="4"/>
      <c r="L1" s="4"/>
      <c r="M1" s="4"/>
      <c r="N1" s="4"/>
    </row>
    <row r="2" s="1" customFormat="1" ht="29.4" spans="1:14">
      <c r="A2" s="5" t="s">
        <v>1</v>
      </c>
      <c r="B2" s="5"/>
      <c r="C2" s="5"/>
      <c r="D2" s="5"/>
      <c r="E2" s="5"/>
      <c r="F2" s="5"/>
      <c r="G2" s="5"/>
      <c r="H2" s="5"/>
      <c r="I2" s="5"/>
      <c r="J2" s="5"/>
      <c r="K2" s="5"/>
      <c r="L2" s="5"/>
      <c r="M2" s="5"/>
      <c r="N2" s="5"/>
    </row>
    <row r="3" s="1" customFormat="1" ht="21" customHeight="1" spans="1:14">
      <c r="A3" s="4"/>
      <c r="B3" s="6" t="s">
        <v>2</v>
      </c>
      <c r="C3" s="4"/>
      <c r="D3" s="4"/>
      <c r="E3" s="4"/>
      <c r="F3" s="7"/>
      <c r="G3" s="4"/>
      <c r="H3" s="4"/>
      <c r="I3" s="4"/>
      <c r="J3" s="24" t="s">
        <v>3</v>
      </c>
      <c r="K3" s="24"/>
      <c r="L3" s="24"/>
      <c r="M3" s="24"/>
      <c r="N3" s="24"/>
    </row>
    <row r="4" s="1" customFormat="1" ht="20" customHeight="1" spans="1:15">
      <c r="A4" s="8" t="s">
        <v>4</v>
      </c>
      <c r="B4" s="9" t="s">
        <v>5</v>
      </c>
      <c r="C4" s="9" t="s">
        <v>6</v>
      </c>
      <c r="D4" s="10" t="s">
        <v>7</v>
      </c>
      <c r="E4" s="11"/>
      <c r="F4" s="11"/>
      <c r="G4" s="11"/>
      <c r="H4" s="11"/>
      <c r="I4" s="9" t="s">
        <v>8</v>
      </c>
      <c r="J4" s="9" t="s">
        <v>9</v>
      </c>
      <c r="K4" s="10" t="s">
        <v>10</v>
      </c>
      <c r="L4" s="11"/>
      <c r="M4" s="25" t="s">
        <v>11</v>
      </c>
      <c r="N4" s="26"/>
      <c r="O4" s="27"/>
    </row>
    <row r="5" s="1" customFormat="1" ht="44" customHeight="1" spans="1:15">
      <c r="A5" s="12"/>
      <c r="B5" s="13"/>
      <c r="C5" s="14"/>
      <c r="D5" s="10" t="s">
        <v>12</v>
      </c>
      <c r="E5" s="10" t="s">
        <v>13</v>
      </c>
      <c r="F5" s="10" t="s">
        <v>14</v>
      </c>
      <c r="G5" s="10" t="s">
        <v>15</v>
      </c>
      <c r="H5" s="10" t="s">
        <v>16</v>
      </c>
      <c r="I5" s="14"/>
      <c r="J5" s="14"/>
      <c r="K5" s="10" t="s">
        <v>17</v>
      </c>
      <c r="L5" s="10" t="s">
        <v>18</v>
      </c>
      <c r="M5" s="28" t="s">
        <v>19</v>
      </c>
      <c r="N5" s="28" t="s">
        <v>20</v>
      </c>
      <c r="O5" s="27"/>
    </row>
    <row r="6" s="1" customFormat="1" ht="14" customHeight="1" spans="1:14">
      <c r="A6" s="10" t="s">
        <v>21</v>
      </c>
      <c r="B6" s="15"/>
      <c r="C6" s="16">
        <f>D6+I6+J6+K6+L6</f>
        <v>612</v>
      </c>
      <c r="D6" s="16">
        <f t="shared" ref="D6:K6" si="0">SUM(D7:D17)</f>
        <v>350</v>
      </c>
      <c r="E6" s="16">
        <f t="shared" si="0"/>
        <v>250</v>
      </c>
      <c r="F6" s="16">
        <f t="shared" si="0"/>
        <v>40</v>
      </c>
      <c r="G6" s="16">
        <f t="shared" si="0"/>
        <v>10</v>
      </c>
      <c r="H6" s="16">
        <f t="shared" si="0"/>
        <v>50</v>
      </c>
      <c r="I6" s="16">
        <f t="shared" si="0"/>
        <v>200</v>
      </c>
      <c r="J6" s="16">
        <f t="shared" si="0"/>
        <v>50</v>
      </c>
      <c r="K6" s="16">
        <f t="shared" si="0"/>
        <v>11</v>
      </c>
      <c r="L6" s="16">
        <v>1</v>
      </c>
      <c r="M6" s="16">
        <f>SUM(M7:M17)</f>
        <v>145</v>
      </c>
      <c r="N6" s="16">
        <f>SUM(N7:N17)</f>
        <v>132</v>
      </c>
    </row>
    <row r="7" s="1" customFormat="1" ht="14" customHeight="1" spans="1:14">
      <c r="A7" s="15">
        <v>1</v>
      </c>
      <c r="B7" s="10" t="s">
        <v>22</v>
      </c>
      <c r="C7" s="17">
        <f t="shared" ref="C7:C17" si="1">D7+I7+J7+K7</f>
        <v>4</v>
      </c>
      <c r="D7" s="17"/>
      <c r="E7" s="17"/>
      <c r="F7" s="17"/>
      <c r="G7" s="17"/>
      <c r="H7" s="17"/>
      <c r="I7" s="17"/>
      <c r="J7" s="17">
        <v>3</v>
      </c>
      <c r="K7" s="17">
        <v>1</v>
      </c>
      <c r="L7" s="9" t="s">
        <v>23</v>
      </c>
      <c r="M7" s="29"/>
      <c r="N7" s="29"/>
    </row>
    <row r="8" s="1" customFormat="1" ht="14" customHeight="1" spans="1:14">
      <c r="A8" s="15">
        <v>2</v>
      </c>
      <c r="B8" s="10" t="s">
        <v>24</v>
      </c>
      <c r="C8" s="17">
        <f t="shared" si="1"/>
        <v>5</v>
      </c>
      <c r="D8" s="17"/>
      <c r="E8" s="17"/>
      <c r="F8" s="17"/>
      <c r="G8" s="17"/>
      <c r="H8" s="17"/>
      <c r="I8" s="17"/>
      <c r="J8" s="17">
        <v>4</v>
      </c>
      <c r="K8" s="17">
        <v>1</v>
      </c>
      <c r="L8" s="30"/>
      <c r="M8" s="29"/>
      <c r="N8" s="29"/>
    </row>
    <row r="9" s="1" customFormat="1" ht="14" customHeight="1" spans="1:14">
      <c r="A9" s="15">
        <v>3</v>
      </c>
      <c r="B9" s="18" t="s">
        <v>25</v>
      </c>
      <c r="C9" s="17">
        <f t="shared" si="1"/>
        <v>7</v>
      </c>
      <c r="D9" s="17">
        <f t="shared" ref="D9:D17" si="2">SUM(E9:H9)</f>
        <v>1</v>
      </c>
      <c r="E9" s="17"/>
      <c r="F9" s="17"/>
      <c r="G9" s="17">
        <v>1</v>
      </c>
      <c r="H9" s="17"/>
      <c r="I9" s="17"/>
      <c r="J9" s="17">
        <v>5</v>
      </c>
      <c r="K9" s="17">
        <v>1</v>
      </c>
      <c r="L9" s="30"/>
      <c r="M9" s="29">
        <v>3</v>
      </c>
      <c r="N9" s="29">
        <v>3</v>
      </c>
    </row>
    <row r="10" s="1" customFormat="1" ht="14" customHeight="1" spans="1:14">
      <c r="A10" s="15">
        <v>4</v>
      </c>
      <c r="B10" s="18" t="s">
        <v>26</v>
      </c>
      <c r="C10" s="17">
        <f t="shared" si="1"/>
        <v>17</v>
      </c>
      <c r="D10" s="17">
        <f t="shared" si="2"/>
        <v>10</v>
      </c>
      <c r="E10" s="17"/>
      <c r="F10" s="17">
        <v>9</v>
      </c>
      <c r="G10" s="17">
        <v>1</v>
      </c>
      <c r="H10" s="17"/>
      <c r="I10" s="17"/>
      <c r="J10" s="17">
        <v>6</v>
      </c>
      <c r="K10" s="17">
        <v>1</v>
      </c>
      <c r="L10" s="30"/>
      <c r="M10" s="29">
        <v>22</v>
      </c>
      <c r="N10" s="29">
        <v>20</v>
      </c>
    </row>
    <row r="11" s="1" customFormat="1" ht="14" customHeight="1" spans="1:14">
      <c r="A11" s="15">
        <v>5</v>
      </c>
      <c r="B11" s="18" t="s">
        <v>27</v>
      </c>
      <c r="C11" s="17">
        <f t="shared" si="1"/>
        <v>5</v>
      </c>
      <c r="D11" s="17">
        <f t="shared" si="2"/>
        <v>0</v>
      </c>
      <c r="E11" s="17"/>
      <c r="F11" s="17"/>
      <c r="G11" s="17"/>
      <c r="H11" s="17"/>
      <c r="I11" s="17"/>
      <c r="J11" s="17">
        <v>4</v>
      </c>
      <c r="K11" s="17">
        <v>1</v>
      </c>
      <c r="L11" s="30"/>
      <c r="M11" s="29">
        <v>0</v>
      </c>
      <c r="N11" s="29">
        <f>M11*0.9</f>
        <v>0</v>
      </c>
    </row>
    <row r="12" s="1" customFormat="1" ht="14" customHeight="1" spans="1:14">
      <c r="A12" s="15">
        <v>6</v>
      </c>
      <c r="B12" s="18" t="s">
        <v>28</v>
      </c>
      <c r="C12" s="17">
        <f t="shared" si="1"/>
        <v>6</v>
      </c>
      <c r="D12" s="17">
        <f t="shared" si="2"/>
        <v>1</v>
      </c>
      <c r="E12" s="17"/>
      <c r="F12" s="17">
        <v>1</v>
      </c>
      <c r="G12" s="17"/>
      <c r="H12" s="17"/>
      <c r="I12" s="17"/>
      <c r="J12" s="17">
        <v>4</v>
      </c>
      <c r="K12" s="17">
        <v>1</v>
      </c>
      <c r="L12" s="30"/>
      <c r="M12" s="29">
        <v>0</v>
      </c>
      <c r="N12" s="29">
        <f>M12*0.9</f>
        <v>0</v>
      </c>
    </row>
    <row r="13" s="1" customFormat="1" ht="14" customHeight="1" spans="1:14">
      <c r="A13" s="15">
        <v>7</v>
      </c>
      <c r="B13" s="18" t="s">
        <v>29</v>
      </c>
      <c r="C13" s="17">
        <f t="shared" si="1"/>
        <v>183</v>
      </c>
      <c r="D13" s="17">
        <f t="shared" si="2"/>
        <v>75</v>
      </c>
      <c r="E13" s="17">
        <v>50</v>
      </c>
      <c r="F13" s="17">
        <v>23</v>
      </c>
      <c r="G13" s="17">
        <v>2</v>
      </c>
      <c r="H13" s="17"/>
      <c r="I13" s="17">
        <v>100</v>
      </c>
      <c r="J13" s="17">
        <v>7</v>
      </c>
      <c r="K13" s="17">
        <v>1</v>
      </c>
      <c r="L13" s="30"/>
      <c r="M13" s="29">
        <v>48</v>
      </c>
      <c r="N13" s="29">
        <v>43</v>
      </c>
    </row>
    <row r="14" s="1" customFormat="1" ht="14" customHeight="1" spans="1:14">
      <c r="A14" s="15">
        <v>8</v>
      </c>
      <c r="B14" s="18" t="s">
        <v>30</v>
      </c>
      <c r="C14" s="17">
        <f t="shared" si="1"/>
        <v>9</v>
      </c>
      <c r="D14" s="17">
        <f t="shared" si="2"/>
        <v>2</v>
      </c>
      <c r="E14" s="17"/>
      <c r="F14" s="17">
        <v>1</v>
      </c>
      <c r="G14" s="17">
        <v>1</v>
      </c>
      <c r="H14" s="17"/>
      <c r="I14" s="17"/>
      <c r="J14" s="17">
        <v>6</v>
      </c>
      <c r="K14" s="17">
        <v>1</v>
      </c>
      <c r="L14" s="30"/>
      <c r="M14" s="29">
        <v>15</v>
      </c>
      <c r="N14" s="29">
        <v>14</v>
      </c>
    </row>
    <row r="15" s="1" customFormat="1" ht="14" customHeight="1" spans="1:14">
      <c r="A15" s="15">
        <v>9</v>
      </c>
      <c r="B15" s="18" t="s">
        <v>31</v>
      </c>
      <c r="C15" s="17">
        <f t="shared" si="1"/>
        <v>211</v>
      </c>
      <c r="D15" s="17">
        <f t="shared" si="2"/>
        <v>105</v>
      </c>
      <c r="E15" s="17">
        <v>50</v>
      </c>
      <c r="F15" s="17">
        <v>3</v>
      </c>
      <c r="G15" s="17">
        <v>2</v>
      </c>
      <c r="H15" s="17">
        <v>50</v>
      </c>
      <c r="I15" s="17">
        <v>100</v>
      </c>
      <c r="J15" s="17">
        <v>5</v>
      </c>
      <c r="K15" s="17">
        <v>1</v>
      </c>
      <c r="L15" s="30"/>
      <c r="M15" s="29">
        <v>12</v>
      </c>
      <c r="N15" s="29">
        <v>11</v>
      </c>
    </row>
    <row r="16" s="1" customFormat="1" ht="14" customHeight="1" spans="1:14">
      <c r="A16" s="15">
        <v>10</v>
      </c>
      <c r="B16" s="18" t="s">
        <v>32</v>
      </c>
      <c r="C16" s="17">
        <f t="shared" si="1"/>
        <v>4</v>
      </c>
      <c r="D16" s="17">
        <f t="shared" si="2"/>
        <v>1</v>
      </c>
      <c r="E16" s="17"/>
      <c r="F16" s="17"/>
      <c r="G16" s="17">
        <v>1</v>
      </c>
      <c r="H16" s="17"/>
      <c r="I16" s="17"/>
      <c r="J16" s="17">
        <v>2</v>
      </c>
      <c r="K16" s="17">
        <v>1</v>
      </c>
      <c r="L16" s="30"/>
      <c r="M16" s="29">
        <v>1</v>
      </c>
      <c r="N16" s="29">
        <v>1</v>
      </c>
    </row>
    <row r="17" s="1" customFormat="1" ht="14" customHeight="1" spans="1:14">
      <c r="A17" s="15">
        <v>11</v>
      </c>
      <c r="B17" s="18" t="s">
        <v>33</v>
      </c>
      <c r="C17" s="17">
        <f t="shared" si="1"/>
        <v>160</v>
      </c>
      <c r="D17" s="17">
        <f t="shared" si="2"/>
        <v>155</v>
      </c>
      <c r="E17" s="17">
        <v>150</v>
      </c>
      <c r="F17" s="17">
        <v>3</v>
      </c>
      <c r="G17" s="17">
        <v>2</v>
      </c>
      <c r="H17" s="17"/>
      <c r="I17" s="17"/>
      <c r="J17" s="17">
        <v>4</v>
      </c>
      <c r="K17" s="17">
        <v>1</v>
      </c>
      <c r="L17" s="31"/>
      <c r="M17" s="29">
        <v>44</v>
      </c>
      <c r="N17" s="29">
        <v>40</v>
      </c>
    </row>
    <row r="18" s="2" customFormat="1" ht="20" hidden="1" customHeight="1" spans="1:14">
      <c r="A18" s="19"/>
      <c r="B18" s="20" t="s">
        <v>34</v>
      </c>
      <c r="C18" s="21">
        <v>611</v>
      </c>
      <c r="D18" s="21">
        <v>350</v>
      </c>
      <c r="E18" s="21">
        <v>250</v>
      </c>
      <c r="F18" s="21">
        <v>40</v>
      </c>
      <c r="G18" s="21">
        <v>10</v>
      </c>
      <c r="H18" s="21">
        <v>50</v>
      </c>
      <c r="I18" s="21">
        <v>200</v>
      </c>
      <c r="J18" s="21">
        <v>50</v>
      </c>
      <c r="K18" s="21">
        <v>10</v>
      </c>
      <c r="L18" s="21">
        <v>1</v>
      </c>
      <c r="M18" s="32"/>
      <c r="N18" s="32"/>
    </row>
    <row r="19" s="1" customFormat="1" ht="112" customHeight="1" spans="1:14">
      <c r="A19" s="22" t="s">
        <v>35</v>
      </c>
      <c r="B19" s="23"/>
      <c r="C19" s="23"/>
      <c r="D19" s="23"/>
      <c r="E19" s="23"/>
      <c r="F19" s="23"/>
      <c r="G19" s="23"/>
      <c r="H19" s="23"/>
      <c r="I19" s="23"/>
      <c r="J19" s="23"/>
      <c r="K19" s="23"/>
      <c r="L19" s="23"/>
      <c r="M19" s="23"/>
      <c r="N19" s="23"/>
    </row>
  </sheetData>
  <mergeCells count="14">
    <mergeCell ref="A1:B1"/>
    <mergeCell ref="A2:N2"/>
    <mergeCell ref="J3:N3"/>
    <mergeCell ref="D4:H4"/>
    <mergeCell ref="K4:L4"/>
    <mergeCell ref="M4:N4"/>
    <mergeCell ref="A6:B6"/>
    <mergeCell ref="A19:N19"/>
    <mergeCell ref="A4:A5"/>
    <mergeCell ref="B4:B5"/>
    <mergeCell ref="C4:C5"/>
    <mergeCell ref="I4:I5"/>
    <mergeCell ref="J4:J5"/>
    <mergeCell ref="L7:L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刘辉</dc:creator>
  <cp:lastModifiedBy>刘辉</cp:lastModifiedBy>
  <dcterms:created xsi:type="dcterms:W3CDTF">2023-08-10T06:55:23Z</dcterms:created>
  <dcterms:modified xsi:type="dcterms:W3CDTF">2023-08-10T06:55:39Z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190DED8AFB2248F480FB591D40CA7679_11</vt:lpwstr>
  </property>
  <property fmtid="{D5CDD505-2E9C-101B-9397-08002B2CF9AE}" pid="3" name="KSOProductBuildVer">
    <vt:lpwstr>2052-11.1.0.14309</vt:lpwstr>
  </property>
</Properties>
</file>