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统计表 " sheetId="2" r:id="rId1"/>
  </sheets>
  <definedNames>
    <definedName name="_xlnm.Print_Titles" localSheetId="0">'统计表 '!$1:$1</definedName>
  </definedNames>
  <calcPr calcId="144525"/>
</workbook>
</file>

<file path=xl/sharedStrings.xml><?xml version="1.0" encoding="utf-8"?>
<sst xmlns="http://schemas.openxmlformats.org/spreadsheetml/2006/main" count="36" uniqueCount="31">
  <si>
    <t>镇罗镇2020年5月农村最低生活保障资金分配表</t>
  </si>
  <si>
    <t>序号</t>
  </si>
  <si>
    <t>村名</t>
  </si>
  <si>
    <t>4月享受低保情况</t>
  </si>
  <si>
    <t>变化情况</t>
  </si>
  <si>
    <t>5月享受低保情况</t>
  </si>
  <si>
    <t>备注</t>
  </si>
  <si>
    <t>户数（户）</t>
  </si>
  <si>
    <t>人数（人）</t>
  </si>
  <si>
    <t>低保金
（元）</t>
  </si>
  <si>
    <t>取暖补贴
（元）</t>
  </si>
  <si>
    <t>合计
（元）</t>
  </si>
  <si>
    <t>新增情况</t>
  </si>
  <si>
    <t>减少情况</t>
  </si>
  <si>
    <t>户数</t>
  </si>
  <si>
    <t>人数</t>
  </si>
  <si>
    <t>户内增加人数</t>
  </si>
  <si>
    <t>户内减少人数</t>
  </si>
  <si>
    <t>沈桥村</t>
  </si>
  <si>
    <t>观音村</t>
  </si>
  <si>
    <t>关庄村</t>
  </si>
  <si>
    <t>镇罗村</t>
  </si>
  <si>
    <t>镇北村</t>
  </si>
  <si>
    <t>镇西村</t>
  </si>
  <si>
    <t>李嘴村</t>
  </si>
  <si>
    <t>河沟村</t>
  </si>
  <si>
    <t>九塘村</t>
  </si>
  <si>
    <t>李园村</t>
  </si>
  <si>
    <t>凯歌村</t>
  </si>
  <si>
    <t>胜金村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</si>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</sst>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4"/>
      <name val="方正小标宋_GBK"/>
      <charset val="134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" borderId="10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1" fillId="23" borderId="15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49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17"/>
  <sheetViews>
    <sheetView tabSelected="1" zoomScale="80" zoomScaleNormal="80" workbookViewId="0">
      <selection activeCell="D7" sqref="D7"/>
    </sheetView>
  </sheetViews>
  <sheetFormatPr defaultColWidth="7.99166666666667" defaultRowHeight="13.5"/>
  <cols>
    <col min="1" max="1" width="11.875" style="2" customWidth="1"/>
    <col min="2" max="2" width="12.25" style="3" customWidth="1"/>
    <col min="3" max="3" width="7.09166666666667" style="3" customWidth="1"/>
    <col min="4" max="4" width="6.75" style="3" customWidth="1"/>
    <col min="5" max="5" width="8.3" style="3" customWidth="1"/>
    <col min="6" max="6" width="6.09166666666667" style="3" customWidth="1"/>
    <col min="7" max="7" width="6.475" style="3" customWidth="1"/>
    <col min="8" max="8" width="4.64166666666667" style="3" customWidth="1"/>
    <col min="9" max="9" width="5.05833333333333" style="3" customWidth="1"/>
    <col min="10" max="10" width="6.325" style="3" customWidth="1"/>
    <col min="11" max="11" width="5.05833333333333" style="3" customWidth="1"/>
    <col min="12" max="12" width="4.91666666666667" style="3" customWidth="1"/>
    <col min="13" max="13" width="2.625" style="3" customWidth="1"/>
    <col min="14" max="15" width="16.75" style="3" customWidth="1"/>
    <col min="16" max="16" width="21.0916666666667" style="3" customWidth="1"/>
    <col min="17" max="17" width="13.375" style="3" customWidth="1"/>
    <col min="18" max="16370" width="7.99166666666667" style="3" customWidth="1"/>
    <col min="16371" max="16384" width="7.99166666666667" style="3"/>
  </cols>
  <sheetData>
    <row r="1" ht="78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3" customHeight="1" spans="1:17">
      <c r="A2" s="5" t="s">
        <v>1</v>
      </c>
      <c r="B2" s="6" t="s">
        <v>2</v>
      </c>
      <c r="C2" s="6" t="s">
        <v>3</v>
      </c>
      <c r="D2" s="6"/>
      <c r="E2" s="6"/>
      <c r="F2" s="6"/>
      <c r="G2" s="6"/>
      <c r="H2" s="6" t="s">
        <v>4</v>
      </c>
      <c r="I2" s="6"/>
      <c r="J2" s="6"/>
      <c r="K2" s="6"/>
      <c r="L2" s="6"/>
      <c r="M2" s="6"/>
      <c r="N2" s="12" t="s">
        <v>5</v>
      </c>
      <c r="O2" s="13"/>
      <c r="P2" s="13"/>
      <c r="Q2" s="6" t="s">
        <v>6</v>
      </c>
    </row>
    <row r="3" ht="29" customHeight="1" spans="1:17">
      <c r="A3" s="7"/>
      <c r="B3" s="6"/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/>
      <c r="J3" s="6"/>
      <c r="K3" s="6" t="s">
        <v>13</v>
      </c>
      <c r="L3" s="6"/>
      <c r="M3" s="6"/>
      <c r="N3" s="6" t="s">
        <v>7</v>
      </c>
      <c r="O3" s="6" t="s">
        <v>8</v>
      </c>
      <c r="P3" s="14" t="s">
        <v>9</v>
      </c>
      <c r="Q3" s="6"/>
    </row>
    <row r="4" ht="43" customHeight="1" spans="1:17">
      <c r="A4" s="8"/>
      <c r="B4" s="6"/>
      <c r="C4" s="6"/>
      <c r="D4" s="6"/>
      <c r="E4" s="6"/>
      <c r="F4" s="6"/>
      <c r="G4" s="6"/>
      <c r="H4" s="6" t="s">
        <v>14</v>
      </c>
      <c r="I4" s="6" t="s">
        <v>15</v>
      </c>
      <c r="J4" s="6" t="s">
        <v>16</v>
      </c>
      <c r="K4" s="6" t="s">
        <v>14</v>
      </c>
      <c r="L4" s="6" t="s">
        <v>15</v>
      </c>
      <c r="M4" s="6" t="s">
        <v>17</v>
      </c>
      <c r="N4" s="6"/>
      <c r="O4" s="6"/>
      <c r="P4" s="15"/>
      <c r="Q4" s="6"/>
    </row>
    <row r="5" s="1" customFormat="1" ht="24" customHeight="1" spans="1:17">
      <c r="A5" s="9">
        <v>1</v>
      </c>
      <c r="B5" s="9" t="s">
        <v>18</v>
      </c>
      <c r="C5" s="9">
        <v>92</v>
      </c>
      <c r="D5" s="9">
        <v>103</v>
      </c>
      <c r="E5" s="9">
        <v>29410</v>
      </c>
      <c r="F5" s="9">
        <v>29184</v>
      </c>
      <c r="G5" s="9">
        <v>31693</v>
      </c>
      <c r="H5" s="9"/>
      <c r="I5" s="9"/>
      <c r="J5" s="9"/>
      <c r="K5" s="9">
        <v>1</v>
      </c>
      <c r="L5" s="9">
        <v>1</v>
      </c>
      <c r="M5" s="9"/>
      <c r="N5" s="9">
        <f t="shared" ref="N5:N16" si="0">C5-K5</f>
        <v>91</v>
      </c>
      <c r="O5" s="9">
        <f t="shared" ref="O5:O16" si="1">D5-L5</f>
        <v>102</v>
      </c>
      <c r="P5" s="9">
        <v>29130</v>
      </c>
      <c r="Q5" s="9"/>
    </row>
    <row r="6" s="2" customFormat="1" ht="24" customHeight="1" spans="1:17">
      <c r="A6" s="9">
        <v>2</v>
      </c>
      <c r="B6" s="9" t="s">
        <v>19</v>
      </c>
      <c r="C6" s="9">
        <v>69</v>
      </c>
      <c r="D6" s="9">
        <v>70</v>
      </c>
      <c r="E6" s="9">
        <v>19842</v>
      </c>
      <c r="F6" s="9">
        <v>19842</v>
      </c>
      <c r="G6" s="9">
        <v>23704</v>
      </c>
      <c r="H6" s="9"/>
      <c r="I6" s="9"/>
      <c r="J6" s="9"/>
      <c r="K6" s="9"/>
      <c r="L6" s="9"/>
      <c r="M6" s="9"/>
      <c r="N6" s="9">
        <f t="shared" si="0"/>
        <v>69</v>
      </c>
      <c r="O6" s="9">
        <f t="shared" si="1"/>
        <v>70</v>
      </c>
      <c r="P6" s="9">
        <v>19842</v>
      </c>
      <c r="Q6" s="9"/>
    </row>
    <row r="7" s="1" customFormat="1" ht="24" customHeight="1" spans="1:17">
      <c r="A7" s="9">
        <v>3</v>
      </c>
      <c r="B7" s="9" t="s">
        <v>20</v>
      </c>
      <c r="C7" s="9">
        <v>63</v>
      </c>
      <c r="D7" s="9">
        <v>65</v>
      </c>
      <c r="E7" s="9">
        <v>18551</v>
      </c>
      <c r="F7" s="9">
        <v>18851</v>
      </c>
      <c r="G7" s="9">
        <v>21615</v>
      </c>
      <c r="H7" s="9"/>
      <c r="I7" s="9"/>
      <c r="J7" s="9"/>
      <c r="K7" s="9"/>
      <c r="L7" s="9"/>
      <c r="M7" s="9"/>
      <c r="N7" s="9">
        <f t="shared" si="0"/>
        <v>63</v>
      </c>
      <c r="O7" s="9">
        <f t="shared" si="1"/>
        <v>65</v>
      </c>
      <c r="P7" s="9">
        <v>18551</v>
      </c>
      <c r="Q7" s="9"/>
    </row>
    <row r="8" s="1" customFormat="1" ht="24" customHeight="1" spans="1:17">
      <c r="A8" s="9">
        <v>4</v>
      </c>
      <c r="B8" s="9" t="s">
        <v>21</v>
      </c>
      <c r="C8" s="9">
        <v>69</v>
      </c>
      <c r="D8" s="9">
        <v>73</v>
      </c>
      <c r="E8" s="9">
        <v>20652</v>
      </c>
      <c r="F8" s="9">
        <v>20652</v>
      </c>
      <c r="G8" s="9">
        <v>23995</v>
      </c>
      <c r="H8" s="9"/>
      <c r="I8" s="9"/>
      <c r="J8" s="9"/>
      <c r="K8" s="9"/>
      <c r="L8" s="9"/>
      <c r="M8" s="9"/>
      <c r="N8" s="9">
        <f t="shared" si="0"/>
        <v>69</v>
      </c>
      <c r="O8" s="9">
        <f t="shared" si="1"/>
        <v>73</v>
      </c>
      <c r="P8" s="9">
        <v>20652</v>
      </c>
      <c r="Q8" s="9"/>
    </row>
    <row r="9" s="1" customFormat="1" ht="24" customHeight="1" spans="1:17">
      <c r="A9" s="9">
        <v>5</v>
      </c>
      <c r="B9" s="9" t="s">
        <v>22</v>
      </c>
      <c r="C9" s="9">
        <v>74</v>
      </c>
      <c r="D9" s="9">
        <v>82</v>
      </c>
      <c r="E9" s="9">
        <v>23435</v>
      </c>
      <c r="F9" s="9">
        <v>23435</v>
      </c>
      <c r="G9" s="9">
        <v>28067</v>
      </c>
      <c r="H9" s="9"/>
      <c r="I9" s="9"/>
      <c r="J9" s="9"/>
      <c r="K9" s="9"/>
      <c r="L9" s="9"/>
      <c r="M9" s="9"/>
      <c r="N9" s="9">
        <f t="shared" si="0"/>
        <v>74</v>
      </c>
      <c r="O9" s="9">
        <f t="shared" si="1"/>
        <v>82</v>
      </c>
      <c r="P9" s="9">
        <v>23435</v>
      </c>
      <c r="Q9" s="9"/>
    </row>
    <row r="10" s="2" customFormat="1" ht="24" customHeight="1" spans="1:17">
      <c r="A10" s="9">
        <v>6</v>
      </c>
      <c r="B10" s="9" t="s">
        <v>23</v>
      </c>
      <c r="C10" s="9">
        <v>91</v>
      </c>
      <c r="D10" s="9">
        <v>97</v>
      </c>
      <c r="E10" s="9">
        <v>27848</v>
      </c>
      <c r="F10" s="9">
        <v>28130</v>
      </c>
      <c r="G10" s="9">
        <v>31455</v>
      </c>
      <c r="H10" s="9"/>
      <c r="I10" s="9"/>
      <c r="J10" s="9"/>
      <c r="K10" s="9"/>
      <c r="L10" s="9"/>
      <c r="M10" s="9"/>
      <c r="N10" s="9">
        <f t="shared" si="0"/>
        <v>91</v>
      </c>
      <c r="O10" s="9">
        <f t="shared" si="1"/>
        <v>97</v>
      </c>
      <c r="P10" s="9">
        <v>27848</v>
      </c>
      <c r="Q10" s="9"/>
    </row>
    <row r="11" s="2" customFormat="1" ht="24" customHeight="1" spans="1:17">
      <c r="A11" s="9">
        <v>7</v>
      </c>
      <c r="B11" s="9" t="s">
        <v>24</v>
      </c>
      <c r="C11" s="9">
        <v>54</v>
      </c>
      <c r="D11" s="9">
        <v>56</v>
      </c>
      <c r="E11" s="9">
        <v>16063</v>
      </c>
      <c r="F11" s="9">
        <v>16063</v>
      </c>
      <c r="G11" s="9">
        <v>19096</v>
      </c>
      <c r="H11" s="9"/>
      <c r="I11" s="9"/>
      <c r="J11" s="9"/>
      <c r="K11" s="9">
        <v>1</v>
      </c>
      <c r="L11" s="9">
        <v>1</v>
      </c>
      <c r="M11" s="9"/>
      <c r="N11" s="9">
        <f t="shared" si="0"/>
        <v>53</v>
      </c>
      <c r="O11" s="9">
        <f t="shared" si="1"/>
        <v>55</v>
      </c>
      <c r="P11" s="9">
        <v>15900</v>
      </c>
      <c r="Q11" s="9"/>
    </row>
    <row r="12" s="1" customFormat="1" ht="24" customHeight="1" spans="1:17">
      <c r="A12" s="9">
        <v>8</v>
      </c>
      <c r="B12" s="9" t="s">
        <v>25</v>
      </c>
      <c r="C12" s="9">
        <v>54</v>
      </c>
      <c r="D12" s="9">
        <v>57</v>
      </c>
      <c r="E12" s="9">
        <v>16175</v>
      </c>
      <c r="F12" s="9">
        <v>16450</v>
      </c>
      <c r="G12" s="9">
        <v>19245</v>
      </c>
      <c r="H12" s="9"/>
      <c r="I12" s="9"/>
      <c r="J12" s="9"/>
      <c r="K12" s="9"/>
      <c r="L12" s="9"/>
      <c r="M12" s="9"/>
      <c r="N12" s="9">
        <f t="shared" si="0"/>
        <v>54</v>
      </c>
      <c r="O12" s="9">
        <f t="shared" si="1"/>
        <v>57</v>
      </c>
      <c r="P12" s="9">
        <v>16175</v>
      </c>
      <c r="Q12" s="9"/>
    </row>
    <row r="13" s="2" customFormat="1" ht="24" customHeight="1" spans="1:17">
      <c r="A13" s="9">
        <v>9</v>
      </c>
      <c r="B13" s="9" t="s">
        <v>26</v>
      </c>
      <c r="C13" s="9">
        <v>73</v>
      </c>
      <c r="D13" s="9">
        <v>90</v>
      </c>
      <c r="E13" s="9">
        <v>25717</v>
      </c>
      <c r="F13" s="9">
        <v>25717</v>
      </c>
      <c r="G13" s="9">
        <v>30000</v>
      </c>
      <c r="H13" s="9"/>
      <c r="I13" s="9"/>
      <c r="J13" s="9"/>
      <c r="K13" s="9"/>
      <c r="L13" s="9">
        <v>1</v>
      </c>
      <c r="M13" s="9">
        <v>1</v>
      </c>
      <c r="N13" s="9">
        <f t="shared" si="0"/>
        <v>73</v>
      </c>
      <c r="O13" s="9">
        <f t="shared" si="1"/>
        <v>89</v>
      </c>
      <c r="P13" s="9">
        <v>25434</v>
      </c>
      <c r="Q13" s="9"/>
    </row>
    <row r="14" s="1" customFormat="1" ht="24" customHeight="1" spans="1:17">
      <c r="A14" s="9">
        <v>10</v>
      </c>
      <c r="B14" s="9" t="s">
        <v>27</v>
      </c>
      <c r="C14" s="9">
        <v>58</v>
      </c>
      <c r="D14" s="9">
        <v>61</v>
      </c>
      <c r="E14" s="9">
        <v>17356</v>
      </c>
      <c r="F14" s="9">
        <v>17356</v>
      </c>
      <c r="G14" s="9">
        <v>20588</v>
      </c>
      <c r="H14" s="9"/>
      <c r="I14" s="9"/>
      <c r="J14" s="9"/>
      <c r="K14" s="9">
        <v>1</v>
      </c>
      <c r="L14" s="9">
        <v>2</v>
      </c>
      <c r="M14" s="9">
        <v>1</v>
      </c>
      <c r="N14" s="9">
        <f t="shared" si="0"/>
        <v>57</v>
      </c>
      <c r="O14" s="9">
        <f t="shared" si="1"/>
        <v>59</v>
      </c>
      <c r="P14" s="9">
        <v>16776</v>
      </c>
      <c r="Q14" s="9"/>
    </row>
    <row r="15" s="1" customFormat="1" ht="24" customHeight="1" spans="1:17">
      <c r="A15" s="9">
        <v>11</v>
      </c>
      <c r="B15" s="9" t="s">
        <v>28</v>
      </c>
      <c r="C15" s="9">
        <v>109</v>
      </c>
      <c r="D15" s="9">
        <v>116</v>
      </c>
      <c r="E15" s="9">
        <v>33146</v>
      </c>
      <c r="F15" s="9">
        <v>33746</v>
      </c>
      <c r="G15" s="9">
        <v>39090</v>
      </c>
      <c r="H15" s="9"/>
      <c r="I15" s="9"/>
      <c r="J15" s="9"/>
      <c r="K15" s="9"/>
      <c r="L15" s="9"/>
      <c r="M15" s="9"/>
      <c r="N15" s="9">
        <f t="shared" si="0"/>
        <v>109</v>
      </c>
      <c r="O15" s="9">
        <f t="shared" si="1"/>
        <v>116</v>
      </c>
      <c r="P15" s="9">
        <f>33746-600</f>
        <v>33146</v>
      </c>
      <c r="Q15" s="9"/>
    </row>
    <row r="16" s="2" customFormat="1" ht="24" customHeight="1" spans="1:17">
      <c r="A16" s="9">
        <v>12</v>
      </c>
      <c r="B16" s="9" t="s">
        <v>29</v>
      </c>
      <c r="C16" s="9">
        <v>53</v>
      </c>
      <c r="D16" s="9">
        <v>61</v>
      </c>
      <c r="E16" s="9">
        <v>17500</v>
      </c>
      <c r="F16" s="9">
        <v>17500</v>
      </c>
      <c r="G16" s="9">
        <v>19757</v>
      </c>
      <c r="H16" s="9"/>
      <c r="I16" s="9"/>
      <c r="J16" s="9"/>
      <c r="K16" s="9"/>
      <c r="L16" s="9"/>
      <c r="M16" s="9"/>
      <c r="N16" s="9">
        <f t="shared" si="0"/>
        <v>53</v>
      </c>
      <c r="O16" s="9">
        <f t="shared" si="1"/>
        <v>61</v>
      </c>
      <c r="P16" s="9">
        <v>17500</v>
      </c>
      <c r="Q16" s="9"/>
    </row>
    <row r="17" s="2" customFormat="1" ht="24" customHeight="1" spans="1:17">
      <c r="A17" s="10" t="s">
        <v>30</v>
      </c>
      <c r="B17" s="11"/>
      <c r="C17" s="9">
        <f t="shared" ref="C17:P17" si="2">SUM(C5:C16)</f>
        <v>859</v>
      </c>
      <c r="D17" s="9">
        <f t="shared" si="2"/>
        <v>931</v>
      </c>
      <c r="E17" s="9">
        <f t="shared" si="2"/>
        <v>265695</v>
      </c>
      <c r="F17" s="9">
        <v>266926</v>
      </c>
      <c r="G17" s="9">
        <v>308305</v>
      </c>
      <c r="H17" s="9">
        <f t="shared" si="2"/>
        <v>0</v>
      </c>
      <c r="I17" s="9">
        <f t="shared" si="2"/>
        <v>0</v>
      </c>
      <c r="J17" s="9">
        <f t="shared" si="2"/>
        <v>0</v>
      </c>
      <c r="K17" s="9">
        <f t="shared" si="2"/>
        <v>3</v>
      </c>
      <c r="L17" s="9">
        <f t="shared" si="2"/>
        <v>5</v>
      </c>
      <c r="M17" s="9">
        <f t="shared" si="2"/>
        <v>2</v>
      </c>
      <c r="N17" s="9">
        <f t="shared" si="2"/>
        <v>856</v>
      </c>
      <c r="O17" s="9">
        <f t="shared" si="2"/>
        <v>926</v>
      </c>
      <c r="P17" s="9">
        <f t="shared" si="2"/>
        <v>264389</v>
      </c>
      <c r="Q17" s="9"/>
    </row>
  </sheetData>
  <mergeCells count="18">
    <mergeCell ref="A1:Q1"/>
    <mergeCell ref="C2:G2"/>
    <mergeCell ref="H2:M2"/>
    <mergeCell ref="N2:P2"/>
    <mergeCell ref="H3:J3"/>
    <mergeCell ref="K3:M3"/>
    <mergeCell ref="A17:B17"/>
    <mergeCell ref="A2:A4"/>
    <mergeCell ref="B2:B4"/>
    <mergeCell ref="C3:C4"/>
    <mergeCell ref="D3:D4"/>
    <mergeCell ref="E3:E4"/>
    <mergeCell ref="F3:F4"/>
    <mergeCell ref="G3:G4"/>
    <mergeCell ref="N3:N4"/>
    <mergeCell ref="O3:O4"/>
    <mergeCell ref="P3:P4"/>
    <mergeCell ref="Q2:Q4"/>
  </mergeCells>
  <printOptions horizontalCentered="1" verticalCentered="1"/>
  <pageMargins left="0.275" right="0.15625" top="0.786805555555556" bottom="0.471527777777778" header="0.235416666666667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</cp:lastModifiedBy>
  <dcterms:created xsi:type="dcterms:W3CDTF">2020-02-24T07:35:00Z</dcterms:created>
  <dcterms:modified xsi:type="dcterms:W3CDTF">2021-04-20T06:23:30Z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