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<sst xmlns="http://schemas.openxmlformats.org/spreadsheetml/2006/main" count="56" uniqueCount="30">
  <si>
    <t>沙坡头区永康镇2020年6月特困人员供养-分散供养资金资金分配表</t>
  </si>
  <si>
    <t>村居</t>
  </si>
  <si>
    <t>特困供养人数
（城市）</t>
  </si>
  <si>
    <t>特困供养人数
（农村）</t>
  </si>
  <si>
    <t>新增</t>
  </si>
  <si>
    <t>取消</t>
  </si>
  <si>
    <t>城市特困供养生活补贴
(780元/月)</t>
  </si>
  <si>
    <t>农村特困供养生活补贴
(562元/月)</t>
  </si>
  <si>
    <t>特困供养护理人数</t>
  </si>
  <si>
    <t>护理补贴
（80元/月）</t>
  </si>
  <si>
    <t>总计（元）</t>
  </si>
  <si>
    <t>备注</t>
  </si>
  <si>
    <t>城农村</t>
  </si>
  <si>
    <t>杨滩村</t>
  </si>
  <si>
    <t>上滩村</t>
  </si>
  <si>
    <t>北滩村</t>
  </si>
  <si>
    <t>刘湾村</t>
  </si>
  <si>
    <t>永丰村</t>
  </si>
  <si>
    <t>艾湾村</t>
  </si>
  <si>
    <t>永康村</t>
  </si>
  <si>
    <t>永南村</t>
  </si>
  <si>
    <t>沙滩村</t>
  </si>
  <si>
    <t>乐台村</t>
  </si>
  <si>
    <t>景台村</t>
  </si>
  <si>
    <t>彩达村</t>
  </si>
  <si>
    <t>双达村</t>
  </si>
  <si>
    <t>党家水村</t>
  </si>
  <si>
    <t>合计</t>
  </si>
  <si>
    <t>永康镇2020年7月特困人员供养-分散供养资金及困难生活补贴发放册</t>
  </si>
  <si>
    <t>补贴标准
（180元/人）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</si>
</sst>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3" fillId="27" borderId="3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N2" sqref="N2"/>
    </sheetView>
  </sheetViews>
  <sheetFormatPr defaultColWidth="9" defaultRowHeight="13.5"/>
  <cols>
    <col min="1" max="9" width="11.875" customWidth="1"/>
    <col min="10" max="10" width="15" customWidth="1"/>
    <col min="11" max="11" width="14.375" customWidth="1"/>
  </cols>
  <sheetData>
    <row r="1" ht="57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81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1" t="s">
        <v>11</v>
      </c>
    </row>
    <row r="3" ht="40" customHeight="1" spans="1:11">
      <c r="A3" s="9" t="s">
        <v>12</v>
      </c>
      <c r="B3" s="9">
        <v>1</v>
      </c>
      <c r="C3" s="9">
        <v>0</v>
      </c>
      <c r="D3" s="9">
        <v>0</v>
      </c>
      <c r="E3" s="9">
        <v>0</v>
      </c>
      <c r="F3" s="9">
        <v>780</v>
      </c>
      <c r="G3" s="9">
        <v>0</v>
      </c>
      <c r="H3" s="9">
        <v>0</v>
      </c>
      <c r="I3" s="12">
        <v>0</v>
      </c>
      <c r="J3" s="9">
        <f t="shared" ref="J3:J18" si="0">F3+I3+G3</f>
        <v>780</v>
      </c>
      <c r="K3" s="13"/>
    </row>
    <row r="4" ht="27" customHeight="1" spans="1:11">
      <c r="A4" s="9" t="s">
        <v>13</v>
      </c>
      <c r="B4" s="9">
        <v>0</v>
      </c>
      <c r="C4" s="9">
        <v>1</v>
      </c>
      <c r="D4" s="9">
        <v>0</v>
      </c>
      <c r="E4" s="9">
        <v>0</v>
      </c>
      <c r="F4" s="9">
        <f t="shared" ref="F4:F17" si="1">B4*780</f>
        <v>0</v>
      </c>
      <c r="G4" s="9">
        <f t="shared" ref="G4:G17" si="2">C4*562</f>
        <v>562</v>
      </c>
      <c r="H4" s="9">
        <v>1</v>
      </c>
      <c r="I4" s="12">
        <v>80</v>
      </c>
      <c r="J4" s="9">
        <f t="shared" si="0"/>
        <v>642</v>
      </c>
      <c r="K4" s="13"/>
    </row>
    <row r="5" ht="27" customHeight="1" spans="1:11">
      <c r="A5" s="9" t="s">
        <v>14</v>
      </c>
      <c r="B5" s="9">
        <v>0</v>
      </c>
      <c r="C5" s="9">
        <v>1</v>
      </c>
      <c r="D5" s="9">
        <v>0</v>
      </c>
      <c r="E5" s="9">
        <v>0</v>
      </c>
      <c r="F5" s="9">
        <v>0</v>
      </c>
      <c r="G5" s="9">
        <v>562</v>
      </c>
      <c r="H5" s="9">
        <v>0</v>
      </c>
      <c r="I5" s="12">
        <v>0</v>
      </c>
      <c r="J5" s="9">
        <f t="shared" si="0"/>
        <v>562</v>
      </c>
      <c r="K5" s="13"/>
    </row>
    <row r="6" ht="27" customHeight="1" spans="1:11">
      <c r="A6" s="9" t="s">
        <v>15</v>
      </c>
      <c r="B6" s="9">
        <v>0</v>
      </c>
      <c r="C6" s="9">
        <v>3</v>
      </c>
      <c r="D6" s="9">
        <v>0</v>
      </c>
      <c r="E6" s="9">
        <v>0</v>
      </c>
      <c r="F6" s="9">
        <f t="shared" si="1"/>
        <v>0</v>
      </c>
      <c r="G6" s="9">
        <f t="shared" si="2"/>
        <v>1686</v>
      </c>
      <c r="H6" s="9">
        <v>1</v>
      </c>
      <c r="I6" s="12">
        <f t="shared" ref="I6:I17" si="3">H6*80</f>
        <v>80</v>
      </c>
      <c r="J6" s="9">
        <f t="shared" si="0"/>
        <v>1766</v>
      </c>
      <c r="K6" s="13"/>
    </row>
    <row r="7" ht="27" customHeight="1" spans="1:11">
      <c r="A7" s="9" t="s">
        <v>16</v>
      </c>
      <c r="B7" s="9">
        <v>0</v>
      </c>
      <c r="C7" s="9">
        <v>6</v>
      </c>
      <c r="D7" s="9">
        <v>0</v>
      </c>
      <c r="E7" s="9">
        <v>0</v>
      </c>
      <c r="F7" s="9">
        <f t="shared" si="1"/>
        <v>0</v>
      </c>
      <c r="G7" s="9">
        <f t="shared" si="2"/>
        <v>3372</v>
      </c>
      <c r="H7" s="9">
        <v>0</v>
      </c>
      <c r="I7" s="12">
        <f t="shared" si="3"/>
        <v>0</v>
      </c>
      <c r="J7" s="9">
        <f t="shared" si="0"/>
        <v>3372</v>
      </c>
      <c r="K7" s="13"/>
    </row>
    <row r="8" ht="27" customHeight="1" spans="1:11">
      <c r="A8" s="9" t="s">
        <v>17</v>
      </c>
      <c r="B8" s="9">
        <v>1</v>
      </c>
      <c r="C8" s="9">
        <v>1</v>
      </c>
      <c r="D8" s="9">
        <v>0</v>
      </c>
      <c r="E8" s="9">
        <v>0</v>
      </c>
      <c r="F8" s="9">
        <f t="shared" si="1"/>
        <v>780</v>
      </c>
      <c r="G8" s="9">
        <f t="shared" si="2"/>
        <v>562</v>
      </c>
      <c r="H8" s="9">
        <v>1</v>
      </c>
      <c r="I8" s="12">
        <f t="shared" si="3"/>
        <v>80</v>
      </c>
      <c r="J8" s="9">
        <f t="shared" si="0"/>
        <v>1422</v>
      </c>
      <c r="K8" s="13"/>
    </row>
    <row r="9" ht="27" customHeight="1" spans="1:11">
      <c r="A9" s="9" t="s">
        <v>18</v>
      </c>
      <c r="B9" s="9">
        <v>1</v>
      </c>
      <c r="C9" s="9">
        <v>4</v>
      </c>
      <c r="D9" s="9">
        <v>0</v>
      </c>
      <c r="E9" s="9">
        <v>0</v>
      </c>
      <c r="F9" s="9">
        <f t="shared" si="1"/>
        <v>780</v>
      </c>
      <c r="G9" s="9">
        <f t="shared" si="2"/>
        <v>2248</v>
      </c>
      <c r="H9" s="9">
        <v>1</v>
      </c>
      <c r="I9" s="12">
        <f t="shared" si="3"/>
        <v>80</v>
      </c>
      <c r="J9" s="9">
        <f t="shared" si="0"/>
        <v>3108</v>
      </c>
      <c r="K9" s="13"/>
    </row>
    <row r="10" ht="27" customHeight="1" spans="1:11">
      <c r="A10" s="9" t="s">
        <v>19</v>
      </c>
      <c r="B10" s="9">
        <v>0</v>
      </c>
      <c r="C10" s="9">
        <v>2</v>
      </c>
      <c r="D10" s="9">
        <v>1</v>
      </c>
      <c r="E10" s="9">
        <v>0</v>
      </c>
      <c r="F10" s="9">
        <f t="shared" si="1"/>
        <v>0</v>
      </c>
      <c r="G10" s="9">
        <f t="shared" si="2"/>
        <v>1124</v>
      </c>
      <c r="H10" s="9">
        <v>0</v>
      </c>
      <c r="I10" s="12">
        <f t="shared" si="3"/>
        <v>0</v>
      </c>
      <c r="J10" s="9">
        <f t="shared" si="0"/>
        <v>1124</v>
      </c>
      <c r="K10" s="13"/>
    </row>
    <row r="11" ht="27" customHeight="1" spans="1:11">
      <c r="A11" s="9" t="s">
        <v>20</v>
      </c>
      <c r="B11" s="9">
        <v>0</v>
      </c>
      <c r="C11" s="9">
        <v>4</v>
      </c>
      <c r="D11" s="9">
        <v>0</v>
      </c>
      <c r="E11" s="9">
        <v>1</v>
      </c>
      <c r="F11" s="9">
        <f t="shared" si="1"/>
        <v>0</v>
      </c>
      <c r="G11" s="9">
        <f t="shared" si="2"/>
        <v>2248</v>
      </c>
      <c r="H11" s="9">
        <v>0</v>
      </c>
      <c r="I11" s="12">
        <f t="shared" si="3"/>
        <v>0</v>
      </c>
      <c r="J11" s="9">
        <f t="shared" si="0"/>
        <v>2248</v>
      </c>
      <c r="K11" s="13"/>
    </row>
    <row r="12" ht="27" customHeight="1" spans="1:11">
      <c r="A12" s="9" t="s">
        <v>21</v>
      </c>
      <c r="B12" s="9">
        <v>1</v>
      </c>
      <c r="C12" s="9">
        <v>3</v>
      </c>
      <c r="D12" s="9">
        <v>0</v>
      </c>
      <c r="E12" s="9">
        <v>0</v>
      </c>
      <c r="F12" s="9">
        <f t="shared" si="1"/>
        <v>780</v>
      </c>
      <c r="G12" s="9">
        <f t="shared" si="2"/>
        <v>1686</v>
      </c>
      <c r="H12" s="9">
        <v>0</v>
      </c>
      <c r="I12" s="12">
        <f t="shared" si="3"/>
        <v>0</v>
      </c>
      <c r="J12" s="9">
        <f t="shared" si="0"/>
        <v>2466</v>
      </c>
      <c r="K12" s="13"/>
    </row>
    <row r="13" ht="27" customHeight="1" spans="1:11">
      <c r="A13" s="9" t="s">
        <v>22</v>
      </c>
      <c r="B13" s="9">
        <v>0</v>
      </c>
      <c r="C13" s="9">
        <v>2</v>
      </c>
      <c r="D13" s="9">
        <v>0</v>
      </c>
      <c r="E13" s="9">
        <v>0</v>
      </c>
      <c r="F13" s="9">
        <f t="shared" si="1"/>
        <v>0</v>
      </c>
      <c r="G13" s="9">
        <f t="shared" si="2"/>
        <v>1124</v>
      </c>
      <c r="H13" s="9">
        <v>1</v>
      </c>
      <c r="I13" s="12">
        <f t="shared" si="3"/>
        <v>80</v>
      </c>
      <c r="J13" s="9">
        <f t="shared" si="0"/>
        <v>1204</v>
      </c>
      <c r="K13" s="13"/>
    </row>
    <row r="14" ht="27" customHeight="1" spans="1:11">
      <c r="A14" s="9" t="s">
        <v>23</v>
      </c>
      <c r="B14" s="9">
        <v>0</v>
      </c>
      <c r="C14" s="9">
        <v>2</v>
      </c>
      <c r="D14" s="9">
        <v>0</v>
      </c>
      <c r="E14" s="9">
        <v>0</v>
      </c>
      <c r="F14" s="9">
        <f t="shared" si="1"/>
        <v>0</v>
      </c>
      <c r="G14" s="9">
        <f t="shared" si="2"/>
        <v>1124</v>
      </c>
      <c r="H14" s="9">
        <v>0</v>
      </c>
      <c r="I14" s="12">
        <f t="shared" si="3"/>
        <v>0</v>
      </c>
      <c r="J14" s="9">
        <f t="shared" si="0"/>
        <v>1124</v>
      </c>
      <c r="K14" s="13"/>
    </row>
    <row r="15" ht="27" customHeight="1" spans="1:11">
      <c r="A15" s="9" t="s">
        <v>24</v>
      </c>
      <c r="B15" s="9">
        <v>0</v>
      </c>
      <c r="C15" s="9">
        <v>2</v>
      </c>
      <c r="D15" s="9">
        <v>0</v>
      </c>
      <c r="E15" s="9">
        <v>0</v>
      </c>
      <c r="F15" s="9">
        <f t="shared" si="1"/>
        <v>0</v>
      </c>
      <c r="G15" s="9">
        <f t="shared" si="2"/>
        <v>1124</v>
      </c>
      <c r="H15" s="9">
        <v>1</v>
      </c>
      <c r="I15" s="12">
        <f t="shared" si="3"/>
        <v>80</v>
      </c>
      <c r="J15" s="9">
        <f t="shared" si="0"/>
        <v>1204</v>
      </c>
      <c r="K15" s="13"/>
    </row>
    <row r="16" ht="27" customHeight="1" spans="1:11">
      <c r="A16" s="9" t="s">
        <v>25</v>
      </c>
      <c r="B16" s="9">
        <v>1</v>
      </c>
      <c r="C16" s="9">
        <v>1</v>
      </c>
      <c r="D16" s="9">
        <v>0</v>
      </c>
      <c r="E16" s="9">
        <v>0</v>
      </c>
      <c r="F16" s="9">
        <f t="shared" si="1"/>
        <v>780</v>
      </c>
      <c r="G16" s="9">
        <f t="shared" si="2"/>
        <v>562</v>
      </c>
      <c r="H16" s="9">
        <v>0</v>
      </c>
      <c r="I16" s="12">
        <f t="shared" si="3"/>
        <v>0</v>
      </c>
      <c r="J16" s="9">
        <f t="shared" si="0"/>
        <v>1342</v>
      </c>
      <c r="K16" s="13"/>
    </row>
    <row r="17" ht="27" customHeight="1" spans="1:11">
      <c r="A17" s="9" t="s">
        <v>26</v>
      </c>
      <c r="B17" s="9">
        <v>1</v>
      </c>
      <c r="C17" s="9">
        <v>2</v>
      </c>
      <c r="D17" s="9">
        <v>0</v>
      </c>
      <c r="E17" s="9">
        <v>0</v>
      </c>
      <c r="F17" s="9">
        <f t="shared" si="1"/>
        <v>780</v>
      </c>
      <c r="G17" s="9">
        <f t="shared" si="2"/>
        <v>1124</v>
      </c>
      <c r="H17" s="9">
        <v>0</v>
      </c>
      <c r="I17" s="12">
        <f t="shared" si="3"/>
        <v>0</v>
      </c>
      <c r="J17" s="9">
        <f t="shared" si="0"/>
        <v>1904</v>
      </c>
      <c r="K17" s="13"/>
    </row>
    <row r="18" ht="27" customHeight="1" spans="1:11">
      <c r="A18" s="9" t="s">
        <v>27</v>
      </c>
      <c r="B18" s="10">
        <v>6</v>
      </c>
      <c r="C18" s="10">
        <v>34</v>
      </c>
      <c r="D18" s="9">
        <v>1</v>
      </c>
      <c r="E18" s="9">
        <v>0</v>
      </c>
      <c r="F18" s="10">
        <f>SUM(F3:F17)</f>
        <v>4680</v>
      </c>
      <c r="G18" s="10">
        <f>SUM(G4:G17)</f>
        <v>19108</v>
      </c>
      <c r="H18" s="10">
        <v>6</v>
      </c>
      <c r="I18" s="10">
        <f>SUM(I4:I17)</f>
        <v>480</v>
      </c>
      <c r="J18" s="9">
        <f t="shared" si="0"/>
        <v>24268</v>
      </c>
      <c r="K18" s="13"/>
    </row>
  </sheetData>
  <mergeCells count="1">
    <mergeCell ref="A1:K1"/>
  </mergeCells>
  <pageMargins left="0.511805555555556" right="0.472222222222222" top="1" bottom="1" header="0.5" footer="0.5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P5" sqref="P5"/>
    </sheetView>
  </sheetViews>
  <sheetFormatPr defaultColWidth="9" defaultRowHeight="13.5"/>
  <cols>
    <col min="1" max="1" width="10.125" customWidth="1"/>
    <col min="6" max="6" width="12.125" customWidth="1"/>
    <col min="7" max="7" width="11.625" customWidth="1"/>
    <col min="9" max="9" width="14.875" customWidth="1"/>
    <col min="10" max="10" width="15.325" customWidth="1"/>
    <col min="11" max="11" width="14.375" customWidth="1"/>
  </cols>
  <sheetData>
    <row r="1" ht="42" customHeight="1" spans="1:11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71.2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29</v>
      </c>
      <c r="K2" s="2" t="s">
        <v>10</v>
      </c>
    </row>
    <row r="3" ht="27" customHeight="1" spans="1:11">
      <c r="A3" s="2" t="s">
        <v>12</v>
      </c>
      <c r="B3" s="2">
        <v>1</v>
      </c>
      <c r="C3" s="2">
        <v>0</v>
      </c>
      <c r="D3" s="2">
        <v>0</v>
      </c>
      <c r="E3" s="2">
        <v>0</v>
      </c>
      <c r="F3" s="2">
        <v>780</v>
      </c>
      <c r="G3" s="2">
        <v>0</v>
      </c>
      <c r="H3" s="2">
        <v>0</v>
      </c>
      <c r="I3" s="5">
        <v>0</v>
      </c>
      <c r="J3" s="6">
        <f t="shared" ref="J3:J18" si="0">180*(B3+C3)</f>
        <v>180</v>
      </c>
      <c r="K3" s="2">
        <f t="shared" ref="K3:K18" si="1">I3+F3+G3+J3</f>
        <v>960</v>
      </c>
    </row>
    <row r="4" ht="27" customHeight="1" spans="1:11">
      <c r="A4" s="2" t="s">
        <v>13</v>
      </c>
      <c r="B4" s="2">
        <v>0</v>
      </c>
      <c r="C4" s="2">
        <v>1</v>
      </c>
      <c r="D4" s="2">
        <v>0</v>
      </c>
      <c r="E4" s="2">
        <v>0</v>
      </c>
      <c r="F4" s="2">
        <f t="shared" ref="F4:F17" si="2">B4*780</f>
        <v>0</v>
      </c>
      <c r="G4" s="2">
        <f t="shared" ref="G4:G17" si="3">C4*562</f>
        <v>562</v>
      </c>
      <c r="H4" s="2">
        <v>1</v>
      </c>
      <c r="I4" s="5">
        <v>80</v>
      </c>
      <c r="J4" s="6">
        <f t="shared" si="0"/>
        <v>180</v>
      </c>
      <c r="K4" s="2">
        <f t="shared" si="1"/>
        <v>822</v>
      </c>
    </row>
    <row r="5" ht="27" customHeight="1" spans="1:11">
      <c r="A5" s="2" t="s">
        <v>14</v>
      </c>
      <c r="B5" s="2">
        <v>0</v>
      </c>
      <c r="C5" s="2">
        <v>1</v>
      </c>
      <c r="D5" s="2">
        <v>0</v>
      </c>
      <c r="E5" s="2">
        <v>0</v>
      </c>
      <c r="F5" s="2">
        <v>0</v>
      </c>
      <c r="G5" s="2">
        <v>562</v>
      </c>
      <c r="H5" s="2">
        <v>0</v>
      </c>
      <c r="I5" s="5">
        <v>0</v>
      </c>
      <c r="J5" s="6">
        <f t="shared" si="0"/>
        <v>180</v>
      </c>
      <c r="K5" s="2">
        <f t="shared" si="1"/>
        <v>742</v>
      </c>
    </row>
    <row r="6" ht="27" customHeight="1" spans="1:11">
      <c r="A6" s="2" t="s">
        <v>15</v>
      </c>
      <c r="B6" s="2">
        <v>0</v>
      </c>
      <c r="C6" s="2">
        <v>3</v>
      </c>
      <c r="D6" s="2">
        <v>0</v>
      </c>
      <c r="E6" s="2">
        <v>0</v>
      </c>
      <c r="F6" s="2">
        <f t="shared" si="2"/>
        <v>0</v>
      </c>
      <c r="G6" s="2">
        <f t="shared" si="3"/>
        <v>1686</v>
      </c>
      <c r="H6" s="2">
        <v>1</v>
      </c>
      <c r="I6" s="5">
        <f t="shared" ref="I6:I17" si="4">H6*80</f>
        <v>80</v>
      </c>
      <c r="J6" s="6">
        <f t="shared" si="0"/>
        <v>540</v>
      </c>
      <c r="K6" s="2">
        <f t="shared" si="1"/>
        <v>2306</v>
      </c>
    </row>
    <row r="7" ht="27" customHeight="1" spans="1:11">
      <c r="A7" s="2" t="s">
        <v>16</v>
      </c>
      <c r="B7" s="2">
        <v>0</v>
      </c>
      <c r="C7" s="2">
        <v>6</v>
      </c>
      <c r="D7" s="2">
        <v>0</v>
      </c>
      <c r="E7" s="2">
        <v>0</v>
      </c>
      <c r="F7" s="2">
        <f t="shared" si="2"/>
        <v>0</v>
      </c>
      <c r="G7" s="2">
        <f t="shared" si="3"/>
        <v>3372</v>
      </c>
      <c r="H7" s="2">
        <v>0</v>
      </c>
      <c r="I7" s="5">
        <f t="shared" si="4"/>
        <v>0</v>
      </c>
      <c r="J7" s="6">
        <f t="shared" si="0"/>
        <v>1080</v>
      </c>
      <c r="K7" s="2">
        <f t="shared" si="1"/>
        <v>4452</v>
      </c>
    </row>
    <row r="8" ht="27" customHeight="1" spans="1:11">
      <c r="A8" s="2" t="s">
        <v>17</v>
      </c>
      <c r="B8" s="2">
        <v>1</v>
      </c>
      <c r="C8" s="2">
        <v>1</v>
      </c>
      <c r="D8" s="2">
        <v>0</v>
      </c>
      <c r="E8" s="2">
        <v>0</v>
      </c>
      <c r="F8" s="2">
        <f t="shared" si="2"/>
        <v>780</v>
      </c>
      <c r="G8" s="2">
        <f t="shared" si="3"/>
        <v>562</v>
      </c>
      <c r="H8" s="2">
        <v>1</v>
      </c>
      <c r="I8" s="5">
        <f t="shared" si="4"/>
        <v>80</v>
      </c>
      <c r="J8" s="6">
        <f t="shared" si="0"/>
        <v>360</v>
      </c>
      <c r="K8" s="2">
        <f t="shared" si="1"/>
        <v>1782</v>
      </c>
    </row>
    <row r="9" ht="27" customHeight="1" spans="1:11">
      <c r="A9" s="2" t="s">
        <v>18</v>
      </c>
      <c r="B9" s="2">
        <v>1</v>
      </c>
      <c r="C9" s="2">
        <v>4</v>
      </c>
      <c r="D9" s="2">
        <v>0</v>
      </c>
      <c r="E9" s="2">
        <v>0</v>
      </c>
      <c r="F9" s="2">
        <f t="shared" si="2"/>
        <v>780</v>
      </c>
      <c r="G9" s="2">
        <f t="shared" si="3"/>
        <v>2248</v>
      </c>
      <c r="H9" s="2">
        <v>1</v>
      </c>
      <c r="I9" s="5">
        <f t="shared" si="4"/>
        <v>80</v>
      </c>
      <c r="J9" s="6">
        <f t="shared" si="0"/>
        <v>900</v>
      </c>
      <c r="K9" s="2">
        <f t="shared" si="1"/>
        <v>4008</v>
      </c>
    </row>
    <row r="10" ht="27" customHeight="1" spans="1:11">
      <c r="A10" s="2" t="s">
        <v>19</v>
      </c>
      <c r="B10" s="2">
        <v>0</v>
      </c>
      <c r="C10" s="2">
        <v>2</v>
      </c>
      <c r="D10" s="2">
        <v>1</v>
      </c>
      <c r="E10" s="2">
        <v>0</v>
      </c>
      <c r="F10" s="2">
        <f t="shared" si="2"/>
        <v>0</v>
      </c>
      <c r="G10" s="2">
        <f t="shared" si="3"/>
        <v>1124</v>
      </c>
      <c r="H10" s="2">
        <v>0</v>
      </c>
      <c r="I10" s="5">
        <f t="shared" si="4"/>
        <v>0</v>
      </c>
      <c r="J10" s="6">
        <f t="shared" si="0"/>
        <v>360</v>
      </c>
      <c r="K10" s="2">
        <f t="shared" si="1"/>
        <v>1484</v>
      </c>
    </row>
    <row r="11" ht="27" customHeight="1" spans="1:11">
      <c r="A11" s="2" t="s">
        <v>20</v>
      </c>
      <c r="B11" s="2">
        <v>0</v>
      </c>
      <c r="C11" s="2">
        <v>4</v>
      </c>
      <c r="D11" s="2">
        <v>0</v>
      </c>
      <c r="E11" s="2">
        <v>1</v>
      </c>
      <c r="F11" s="2">
        <f t="shared" si="2"/>
        <v>0</v>
      </c>
      <c r="G11" s="2">
        <f t="shared" si="3"/>
        <v>2248</v>
      </c>
      <c r="H11" s="2">
        <v>0</v>
      </c>
      <c r="I11" s="5">
        <f t="shared" si="4"/>
        <v>0</v>
      </c>
      <c r="J11" s="6">
        <f t="shared" si="0"/>
        <v>720</v>
      </c>
      <c r="K11" s="2">
        <f t="shared" si="1"/>
        <v>2968</v>
      </c>
    </row>
    <row r="12" ht="27" customHeight="1" spans="1:11">
      <c r="A12" s="2" t="s">
        <v>21</v>
      </c>
      <c r="B12" s="2">
        <v>1</v>
      </c>
      <c r="C12" s="2">
        <v>3</v>
      </c>
      <c r="D12" s="2">
        <v>0</v>
      </c>
      <c r="E12" s="2">
        <v>0</v>
      </c>
      <c r="F12" s="2">
        <f t="shared" si="2"/>
        <v>780</v>
      </c>
      <c r="G12" s="2">
        <f t="shared" si="3"/>
        <v>1686</v>
      </c>
      <c r="H12" s="2">
        <v>0</v>
      </c>
      <c r="I12" s="5">
        <f t="shared" si="4"/>
        <v>0</v>
      </c>
      <c r="J12" s="6">
        <f t="shared" si="0"/>
        <v>720</v>
      </c>
      <c r="K12" s="2">
        <f t="shared" si="1"/>
        <v>3186</v>
      </c>
    </row>
    <row r="13" ht="27" customHeight="1" spans="1:11">
      <c r="A13" s="2" t="s">
        <v>22</v>
      </c>
      <c r="B13" s="2">
        <v>0</v>
      </c>
      <c r="C13" s="2">
        <v>2</v>
      </c>
      <c r="D13" s="2">
        <v>0</v>
      </c>
      <c r="E13" s="2">
        <v>0</v>
      </c>
      <c r="F13" s="2">
        <f t="shared" si="2"/>
        <v>0</v>
      </c>
      <c r="G13" s="2">
        <f t="shared" si="3"/>
        <v>1124</v>
      </c>
      <c r="H13" s="2">
        <v>1</v>
      </c>
      <c r="I13" s="5">
        <f t="shared" si="4"/>
        <v>80</v>
      </c>
      <c r="J13" s="6">
        <f t="shared" si="0"/>
        <v>360</v>
      </c>
      <c r="K13" s="2">
        <f t="shared" si="1"/>
        <v>1564</v>
      </c>
    </row>
    <row r="14" ht="27" customHeight="1" spans="1:11">
      <c r="A14" s="2" t="s">
        <v>23</v>
      </c>
      <c r="B14" s="2">
        <v>0</v>
      </c>
      <c r="C14" s="2">
        <v>2</v>
      </c>
      <c r="D14" s="2">
        <v>0</v>
      </c>
      <c r="E14" s="2">
        <v>0</v>
      </c>
      <c r="F14" s="2">
        <f t="shared" si="2"/>
        <v>0</v>
      </c>
      <c r="G14" s="2">
        <f t="shared" si="3"/>
        <v>1124</v>
      </c>
      <c r="H14" s="2">
        <v>0</v>
      </c>
      <c r="I14" s="5">
        <f t="shared" si="4"/>
        <v>0</v>
      </c>
      <c r="J14" s="6">
        <f t="shared" si="0"/>
        <v>360</v>
      </c>
      <c r="K14" s="2">
        <f t="shared" si="1"/>
        <v>1484</v>
      </c>
    </row>
    <row r="15" ht="27" customHeight="1" spans="1:11">
      <c r="A15" s="2" t="s">
        <v>24</v>
      </c>
      <c r="B15" s="2">
        <v>0</v>
      </c>
      <c r="C15" s="2">
        <v>2</v>
      </c>
      <c r="D15" s="2">
        <v>0</v>
      </c>
      <c r="E15" s="2">
        <v>0</v>
      </c>
      <c r="F15" s="2">
        <f t="shared" si="2"/>
        <v>0</v>
      </c>
      <c r="G15" s="2">
        <f t="shared" si="3"/>
        <v>1124</v>
      </c>
      <c r="H15" s="2">
        <v>1</v>
      </c>
      <c r="I15" s="5">
        <f t="shared" si="4"/>
        <v>80</v>
      </c>
      <c r="J15" s="6">
        <f t="shared" si="0"/>
        <v>360</v>
      </c>
      <c r="K15" s="2">
        <f t="shared" si="1"/>
        <v>1564</v>
      </c>
    </row>
    <row r="16" ht="27" customHeight="1" spans="1:11">
      <c r="A16" s="2" t="s">
        <v>25</v>
      </c>
      <c r="B16" s="2">
        <v>1</v>
      </c>
      <c r="C16" s="2">
        <v>1</v>
      </c>
      <c r="D16" s="2">
        <v>0</v>
      </c>
      <c r="E16" s="2">
        <v>0</v>
      </c>
      <c r="F16" s="2">
        <f t="shared" si="2"/>
        <v>780</v>
      </c>
      <c r="G16" s="2">
        <f t="shared" si="3"/>
        <v>562</v>
      </c>
      <c r="H16" s="2">
        <v>0</v>
      </c>
      <c r="I16" s="5">
        <f t="shared" si="4"/>
        <v>0</v>
      </c>
      <c r="J16" s="6">
        <f t="shared" si="0"/>
        <v>360</v>
      </c>
      <c r="K16" s="2">
        <f t="shared" si="1"/>
        <v>1702</v>
      </c>
    </row>
    <row r="17" ht="27" customHeight="1" spans="1:11">
      <c r="A17" s="2" t="s">
        <v>26</v>
      </c>
      <c r="B17" s="2">
        <v>1</v>
      </c>
      <c r="C17" s="2">
        <v>2</v>
      </c>
      <c r="D17" s="2">
        <v>0</v>
      </c>
      <c r="E17" s="2">
        <v>0</v>
      </c>
      <c r="F17" s="2">
        <f t="shared" si="2"/>
        <v>780</v>
      </c>
      <c r="G17" s="2">
        <f t="shared" si="3"/>
        <v>1124</v>
      </c>
      <c r="H17" s="2">
        <v>0</v>
      </c>
      <c r="I17" s="5">
        <f t="shared" si="4"/>
        <v>0</v>
      </c>
      <c r="J17" s="6">
        <f t="shared" si="0"/>
        <v>540</v>
      </c>
      <c r="K17" s="2">
        <f t="shared" si="1"/>
        <v>2444</v>
      </c>
    </row>
    <row r="18" ht="27" customHeight="1" spans="1:11">
      <c r="A18" s="2" t="s">
        <v>27</v>
      </c>
      <c r="B18" s="3">
        <v>6</v>
      </c>
      <c r="C18" s="3">
        <v>34</v>
      </c>
      <c r="D18" s="2">
        <v>0</v>
      </c>
      <c r="E18" s="2">
        <v>0</v>
      </c>
      <c r="F18" s="3">
        <f>SUM(F3:F17)</f>
        <v>4680</v>
      </c>
      <c r="G18" s="3">
        <f>SUM(G4:G17)</f>
        <v>19108</v>
      </c>
      <c r="H18" s="3">
        <v>6</v>
      </c>
      <c r="I18" s="3">
        <f>SUM(I4:I17)</f>
        <v>480</v>
      </c>
      <c r="J18" s="6">
        <f t="shared" si="0"/>
        <v>7200</v>
      </c>
      <c r="K18" s="2">
        <f t="shared" si="1"/>
        <v>31468</v>
      </c>
    </row>
    <row r="19" spans="1:1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</sheetData>
  <mergeCells count="1">
    <mergeCell ref="A1:K1"/>
  </mergeCells>
  <pageMargins left="0.75" right="0.472222222222222" top="1" bottom="1" header="0.5" footer="0.5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王微</cp:lastModifiedBy>
  <dcterms:created xsi:type="dcterms:W3CDTF">2020-04-18T01:21:00Z</dcterms:created>
  <dcterms:modified xsi:type="dcterms:W3CDTF">2020-07-02T08:07:53Z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