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<sst xmlns="http://schemas.openxmlformats.org/spreadsheetml/2006/main" count="29" uniqueCount="29">
  <si>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沙坡头区永康镇2020年4月特困人员供养-分散供养资金、1-3月城市特困提标补发及4月临时生活补贴资金分配表</t>
  </si>
  <si>
    <t>村居</t>
  </si>
  <si>
    <t>特困供养人数
（城市）</t>
  </si>
  <si>
    <t>特困供养人数
（农村）</t>
  </si>
  <si>
    <t>新增</t>
  </si>
  <si>
    <t>取消</t>
  </si>
  <si>
    <t>城市特困供养生活补贴
(780元/月)</t>
  </si>
  <si>
    <t>农村特困供养生活补贴
(562元/月)</t>
  </si>
  <si>
    <t>特困供养护理人数</t>
  </si>
  <si>
    <t>护理补贴
（80元/月）</t>
  </si>
  <si>
    <t>特困供养
4月临时生活补贴（100元/人）</t>
  </si>
  <si>
    <t>城市特困供养补发1-3生活费（150元/人）</t>
  </si>
  <si>
    <t>总计（元）</t>
  </si>
  <si>
    <t>城农村</t>
  </si>
  <si>
    <t>杨滩村</t>
  </si>
  <si>
    <t>上滩村</t>
  </si>
  <si>
    <t>北滩村</t>
  </si>
  <si>
    <t>刘湾村</t>
  </si>
  <si>
    <t>永丰村</t>
  </si>
  <si>
    <t>艾湾村</t>
  </si>
  <si>
    <t>永康村</t>
  </si>
  <si>
    <t>永南村</t>
  </si>
  <si>
    <t>沙滩村</t>
  </si>
  <si>
    <t>乐台村</t>
  </si>
  <si>
    <t>景台村</t>
  </si>
  <si>
    <t>彩达村</t>
  </si>
  <si>
    <t>双达村</t>
  </si>
  <si>
    <t>党家水村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</si>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</sst>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2" workbookViewId="0">
      <selection activeCell="K18" sqref="K18"/>
    </sheetView>
  </sheetViews>
  <sheetFormatPr defaultColWidth="9" defaultRowHeight="13.5"/>
  <cols>
    <col min="6" max="6" width="12" customWidth="1"/>
    <col min="7" max="7" width="12.125" customWidth="1"/>
    <col min="9" max="9" width="9.625" customWidth="1"/>
    <col min="10" max="10" width="12" customWidth="1"/>
    <col min="11" max="11" width="13.75" customWidth="1"/>
  </cols>
  <sheetData>
    <row r="1" ht="5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8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40" customHeight="1" spans="1:12">
      <c r="A3" s="2" t="s">
        <v>13</v>
      </c>
      <c r="B3" s="2">
        <v>1</v>
      </c>
      <c r="C3" s="2">
        <v>0</v>
      </c>
      <c r="D3" s="2">
        <v>0</v>
      </c>
      <c r="E3" s="2">
        <v>0</v>
      </c>
      <c r="F3" s="2">
        <v>780</v>
      </c>
      <c r="G3" s="2">
        <v>0</v>
      </c>
      <c r="H3" s="2">
        <v>0</v>
      </c>
      <c r="I3" s="4">
        <v>0</v>
      </c>
      <c r="J3" s="4">
        <v>100</v>
      </c>
      <c r="K3" s="4">
        <v>150</v>
      </c>
      <c r="L3" s="2">
        <v>1030</v>
      </c>
    </row>
    <row r="4" ht="27" customHeight="1" spans="1:12">
      <c r="A4" s="2" t="s">
        <v>14</v>
      </c>
      <c r="B4" s="2">
        <v>0</v>
      </c>
      <c r="C4" s="2">
        <v>1</v>
      </c>
      <c r="D4" s="2">
        <v>0</v>
      </c>
      <c r="E4" s="2">
        <v>0</v>
      </c>
      <c r="F4" s="2">
        <f>B4*780</f>
        <v>0</v>
      </c>
      <c r="G4" s="2">
        <f>C4*562</f>
        <v>562</v>
      </c>
      <c r="H4" s="2">
        <v>1</v>
      </c>
      <c r="I4" s="5">
        <v>80</v>
      </c>
      <c r="J4" s="5">
        <f>(B4+C4)*100</f>
        <v>100</v>
      </c>
      <c r="K4" s="5">
        <f>B4*150</f>
        <v>0</v>
      </c>
      <c r="L4" s="3">
        <f>F4+G4+I4+J4+K4</f>
        <v>742</v>
      </c>
    </row>
    <row r="5" ht="27" customHeight="1" spans="1:12">
      <c r="A5" s="2" t="s">
        <v>15</v>
      </c>
      <c r="B5" s="2">
        <v>0</v>
      </c>
      <c r="C5" s="2">
        <v>1</v>
      </c>
      <c r="D5" s="2">
        <v>0</v>
      </c>
      <c r="E5" s="2">
        <v>0</v>
      </c>
      <c r="F5" s="2">
        <v>0</v>
      </c>
      <c r="G5" s="2">
        <v>562</v>
      </c>
      <c r="H5" s="2">
        <v>0</v>
      </c>
      <c r="I5" s="5">
        <v>0</v>
      </c>
      <c r="J5" s="5">
        <v>100</v>
      </c>
      <c r="K5" s="5">
        <v>0</v>
      </c>
      <c r="L5" s="3">
        <v>662</v>
      </c>
    </row>
    <row r="6" ht="27" customHeight="1" spans="1:12">
      <c r="A6" s="2" t="s">
        <v>16</v>
      </c>
      <c r="B6" s="2">
        <v>0</v>
      </c>
      <c r="C6" s="2">
        <v>3</v>
      </c>
      <c r="D6" s="2">
        <v>0</v>
      </c>
      <c r="E6" s="2">
        <v>0</v>
      </c>
      <c r="F6" s="2">
        <f t="shared" ref="F6:F17" si="0">B6*780</f>
        <v>0</v>
      </c>
      <c r="G6" s="2">
        <f t="shared" ref="G6:G17" si="1">C6*562</f>
        <v>1686</v>
      </c>
      <c r="H6" s="2">
        <v>1</v>
      </c>
      <c r="I6" s="5">
        <f t="shared" ref="I6:I17" si="2">H6*80</f>
        <v>80</v>
      </c>
      <c r="J6" s="5">
        <f t="shared" ref="J6:J17" si="3">(B6+C6)*100</f>
        <v>300</v>
      </c>
      <c r="K6" s="5">
        <f t="shared" ref="K6:K17" si="4">B6*150</f>
        <v>0</v>
      </c>
      <c r="L6" s="3">
        <f t="shared" ref="L6:L17" si="5">F6+G6+I6+J6+K6</f>
        <v>2066</v>
      </c>
    </row>
    <row r="7" ht="27" customHeight="1" spans="1:12">
      <c r="A7" s="2" t="s">
        <v>17</v>
      </c>
      <c r="B7" s="2">
        <v>0</v>
      </c>
      <c r="C7" s="2">
        <v>6</v>
      </c>
      <c r="D7" s="2">
        <v>0</v>
      </c>
      <c r="E7" s="2">
        <v>0</v>
      </c>
      <c r="F7" s="2">
        <f t="shared" si="0"/>
        <v>0</v>
      </c>
      <c r="G7" s="2">
        <f t="shared" si="1"/>
        <v>3372</v>
      </c>
      <c r="H7" s="2">
        <v>0</v>
      </c>
      <c r="I7" s="5">
        <f t="shared" si="2"/>
        <v>0</v>
      </c>
      <c r="J7" s="5">
        <f t="shared" si="3"/>
        <v>600</v>
      </c>
      <c r="K7" s="5">
        <f t="shared" si="4"/>
        <v>0</v>
      </c>
      <c r="L7" s="3">
        <f t="shared" si="5"/>
        <v>3972</v>
      </c>
    </row>
    <row r="8" ht="27" customHeight="1" spans="1:12">
      <c r="A8" s="2" t="s">
        <v>18</v>
      </c>
      <c r="B8" s="2">
        <v>1</v>
      </c>
      <c r="C8" s="2">
        <v>1</v>
      </c>
      <c r="D8" s="2">
        <v>0</v>
      </c>
      <c r="E8" s="2">
        <v>0</v>
      </c>
      <c r="F8" s="2">
        <f t="shared" si="0"/>
        <v>780</v>
      </c>
      <c r="G8" s="2">
        <f t="shared" si="1"/>
        <v>562</v>
      </c>
      <c r="H8" s="2">
        <v>1</v>
      </c>
      <c r="I8" s="5">
        <f t="shared" si="2"/>
        <v>80</v>
      </c>
      <c r="J8" s="5">
        <f t="shared" si="3"/>
        <v>200</v>
      </c>
      <c r="K8" s="5">
        <f t="shared" si="4"/>
        <v>150</v>
      </c>
      <c r="L8" s="3">
        <f t="shared" si="5"/>
        <v>1772</v>
      </c>
    </row>
    <row r="9" ht="27" customHeight="1" spans="1:12">
      <c r="A9" s="2" t="s">
        <v>19</v>
      </c>
      <c r="B9" s="2">
        <v>1</v>
      </c>
      <c r="C9" s="2">
        <v>4</v>
      </c>
      <c r="D9" s="2">
        <v>0</v>
      </c>
      <c r="E9" s="2">
        <v>0</v>
      </c>
      <c r="F9" s="2">
        <f t="shared" si="0"/>
        <v>780</v>
      </c>
      <c r="G9" s="2">
        <f t="shared" si="1"/>
        <v>2248</v>
      </c>
      <c r="H9" s="2">
        <v>1</v>
      </c>
      <c r="I9" s="5">
        <f t="shared" si="2"/>
        <v>80</v>
      </c>
      <c r="J9" s="5">
        <f t="shared" si="3"/>
        <v>500</v>
      </c>
      <c r="K9" s="5">
        <f t="shared" si="4"/>
        <v>150</v>
      </c>
      <c r="L9" s="3">
        <f t="shared" si="5"/>
        <v>3758</v>
      </c>
    </row>
    <row r="10" ht="27" customHeight="1" spans="1:12">
      <c r="A10" s="2" t="s">
        <v>20</v>
      </c>
      <c r="B10" s="2">
        <v>0</v>
      </c>
      <c r="C10" s="2">
        <v>1</v>
      </c>
      <c r="D10" s="2">
        <v>0</v>
      </c>
      <c r="E10" s="2">
        <v>0</v>
      </c>
      <c r="F10" s="2">
        <f t="shared" si="0"/>
        <v>0</v>
      </c>
      <c r="G10" s="2">
        <f t="shared" si="1"/>
        <v>562</v>
      </c>
      <c r="H10" s="2">
        <v>0</v>
      </c>
      <c r="I10" s="5">
        <f t="shared" si="2"/>
        <v>0</v>
      </c>
      <c r="J10" s="5">
        <f t="shared" si="3"/>
        <v>100</v>
      </c>
      <c r="K10" s="5">
        <f t="shared" si="4"/>
        <v>0</v>
      </c>
      <c r="L10" s="3">
        <f t="shared" si="5"/>
        <v>662</v>
      </c>
    </row>
    <row r="11" ht="27" customHeight="1" spans="1:12">
      <c r="A11" s="2" t="s">
        <v>21</v>
      </c>
      <c r="B11" s="2">
        <v>0</v>
      </c>
      <c r="C11" s="2">
        <v>4</v>
      </c>
      <c r="D11" s="2">
        <v>0</v>
      </c>
      <c r="E11" s="2">
        <v>1</v>
      </c>
      <c r="F11" s="2">
        <f t="shared" si="0"/>
        <v>0</v>
      </c>
      <c r="G11" s="2">
        <f t="shared" si="1"/>
        <v>2248</v>
      </c>
      <c r="H11" s="2">
        <v>0</v>
      </c>
      <c r="I11" s="5">
        <f t="shared" si="2"/>
        <v>0</v>
      </c>
      <c r="J11" s="5">
        <f t="shared" si="3"/>
        <v>400</v>
      </c>
      <c r="K11" s="5">
        <f t="shared" si="4"/>
        <v>0</v>
      </c>
      <c r="L11" s="3">
        <f t="shared" si="5"/>
        <v>2648</v>
      </c>
    </row>
    <row r="12" ht="27" customHeight="1" spans="1:12">
      <c r="A12" s="2" t="s">
        <v>22</v>
      </c>
      <c r="B12" s="2">
        <v>1</v>
      </c>
      <c r="C12" s="2">
        <v>3</v>
      </c>
      <c r="D12" s="2">
        <v>0</v>
      </c>
      <c r="E12" s="2">
        <v>0</v>
      </c>
      <c r="F12" s="2">
        <f t="shared" si="0"/>
        <v>780</v>
      </c>
      <c r="G12" s="2">
        <f t="shared" si="1"/>
        <v>1686</v>
      </c>
      <c r="H12" s="2">
        <v>0</v>
      </c>
      <c r="I12" s="5">
        <f t="shared" si="2"/>
        <v>0</v>
      </c>
      <c r="J12" s="5">
        <f t="shared" si="3"/>
        <v>400</v>
      </c>
      <c r="K12" s="5">
        <f t="shared" si="4"/>
        <v>150</v>
      </c>
      <c r="L12" s="3">
        <f t="shared" si="5"/>
        <v>3016</v>
      </c>
    </row>
    <row r="13" ht="27" customHeight="1" spans="1:12">
      <c r="A13" s="2" t="s">
        <v>23</v>
      </c>
      <c r="B13" s="2">
        <v>0</v>
      </c>
      <c r="C13" s="2">
        <v>2</v>
      </c>
      <c r="D13" s="2">
        <v>0</v>
      </c>
      <c r="E13" s="2">
        <v>0</v>
      </c>
      <c r="F13" s="2">
        <f t="shared" si="0"/>
        <v>0</v>
      </c>
      <c r="G13" s="2">
        <f t="shared" si="1"/>
        <v>1124</v>
      </c>
      <c r="H13" s="2">
        <v>1</v>
      </c>
      <c r="I13" s="5">
        <f t="shared" si="2"/>
        <v>80</v>
      </c>
      <c r="J13" s="5">
        <f t="shared" si="3"/>
        <v>200</v>
      </c>
      <c r="K13" s="5">
        <f t="shared" si="4"/>
        <v>0</v>
      </c>
      <c r="L13" s="3">
        <f t="shared" si="5"/>
        <v>1404</v>
      </c>
    </row>
    <row r="14" ht="27" customHeight="1" spans="1:12">
      <c r="A14" s="2" t="s">
        <v>24</v>
      </c>
      <c r="B14" s="2">
        <v>0</v>
      </c>
      <c r="C14" s="2">
        <v>2</v>
      </c>
      <c r="D14" s="2">
        <v>0</v>
      </c>
      <c r="E14" s="2">
        <v>0</v>
      </c>
      <c r="F14" s="2">
        <f t="shared" si="0"/>
        <v>0</v>
      </c>
      <c r="G14" s="2">
        <f t="shared" si="1"/>
        <v>1124</v>
      </c>
      <c r="H14" s="2">
        <v>0</v>
      </c>
      <c r="I14" s="5">
        <f t="shared" si="2"/>
        <v>0</v>
      </c>
      <c r="J14" s="5">
        <f t="shared" si="3"/>
        <v>200</v>
      </c>
      <c r="K14" s="5">
        <f t="shared" si="4"/>
        <v>0</v>
      </c>
      <c r="L14" s="3">
        <f t="shared" si="5"/>
        <v>1324</v>
      </c>
    </row>
    <row r="15" ht="27" customHeight="1" spans="1:12">
      <c r="A15" s="2" t="s">
        <v>25</v>
      </c>
      <c r="B15" s="2">
        <v>0</v>
      </c>
      <c r="C15" s="2">
        <v>2</v>
      </c>
      <c r="D15" s="2">
        <v>0</v>
      </c>
      <c r="E15" s="2">
        <v>0</v>
      </c>
      <c r="F15" s="2">
        <f t="shared" si="0"/>
        <v>0</v>
      </c>
      <c r="G15" s="2">
        <f t="shared" si="1"/>
        <v>1124</v>
      </c>
      <c r="H15" s="2">
        <v>1</v>
      </c>
      <c r="I15" s="5">
        <f t="shared" si="2"/>
        <v>80</v>
      </c>
      <c r="J15" s="5">
        <f t="shared" si="3"/>
        <v>200</v>
      </c>
      <c r="K15" s="5">
        <f t="shared" si="4"/>
        <v>0</v>
      </c>
      <c r="L15" s="3">
        <f t="shared" si="5"/>
        <v>1404</v>
      </c>
    </row>
    <row r="16" ht="27" customHeight="1" spans="1:12">
      <c r="A16" s="2" t="s">
        <v>26</v>
      </c>
      <c r="B16" s="2">
        <v>1</v>
      </c>
      <c r="C16" s="2">
        <v>1</v>
      </c>
      <c r="D16" s="2">
        <v>0</v>
      </c>
      <c r="E16" s="2">
        <v>0</v>
      </c>
      <c r="F16" s="2">
        <f t="shared" si="0"/>
        <v>780</v>
      </c>
      <c r="G16" s="2">
        <f t="shared" si="1"/>
        <v>562</v>
      </c>
      <c r="H16" s="2">
        <v>0</v>
      </c>
      <c r="I16" s="5">
        <f t="shared" si="2"/>
        <v>0</v>
      </c>
      <c r="J16" s="5">
        <f t="shared" si="3"/>
        <v>200</v>
      </c>
      <c r="K16" s="5">
        <f t="shared" si="4"/>
        <v>150</v>
      </c>
      <c r="L16" s="3">
        <f t="shared" si="5"/>
        <v>1692</v>
      </c>
    </row>
    <row r="17" ht="27" customHeight="1" spans="1:12">
      <c r="A17" s="2" t="s">
        <v>27</v>
      </c>
      <c r="B17" s="2">
        <v>1</v>
      </c>
      <c r="C17" s="2">
        <v>2</v>
      </c>
      <c r="D17" s="2">
        <v>0</v>
      </c>
      <c r="E17" s="2">
        <v>0</v>
      </c>
      <c r="F17" s="2">
        <f t="shared" si="0"/>
        <v>780</v>
      </c>
      <c r="G17" s="2">
        <f t="shared" si="1"/>
        <v>1124</v>
      </c>
      <c r="H17" s="2">
        <v>0</v>
      </c>
      <c r="I17" s="5">
        <f t="shared" si="2"/>
        <v>0</v>
      </c>
      <c r="J17" s="5">
        <f t="shared" si="3"/>
        <v>300</v>
      </c>
      <c r="K17" s="5">
        <f t="shared" si="4"/>
        <v>150</v>
      </c>
      <c r="L17" s="3">
        <f t="shared" si="5"/>
        <v>2354</v>
      </c>
    </row>
    <row r="18" ht="27" customHeight="1" spans="1:12">
      <c r="A18" s="2" t="s">
        <v>28</v>
      </c>
      <c r="B18" s="3">
        <v>6</v>
      </c>
      <c r="C18" s="3">
        <f t="shared" ref="B18:L18" si="6">SUM(C4:C17)</f>
        <v>33</v>
      </c>
      <c r="D18" s="2">
        <v>0</v>
      </c>
      <c r="E18" s="2">
        <f t="shared" si="6"/>
        <v>1</v>
      </c>
      <c r="F18" s="3">
        <f>SUM(F3:F17)</f>
        <v>4680</v>
      </c>
      <c r="G18" s="3">
        <f t="shared" si="6"/>
        <v>18546</v>
      </c>
      <c r="H18" s="3">
        <f t="shared" si="6"/>
        <v>6</v>
      </c>
      <c r="I18" s="3">
        <f t="shared" si="6"/>
        <v>480</v>
      </c>
      <c r="J18" s="3">
        <v>3900</v>
      </c>
      <c r="K18" s="3">
        <v>900</v>
      </c>
      <c r="L18" s="3">
        <v>28506</v>
      </c>
    </row>
  </sheetData>
  <mergeCells count="1">
    <mergeCell ref="A1:L1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2020-04-18T01:21:00Z</dcterms:created>
  <dcterms:modified xsi:type="dcterms:W3CDTF">2020-04-18T06:40:34Z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