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汇总表" sheetId="1" r:id="rId1"/>
  </sheets>
  <calcPr calcId="144525"/>
</workbook>
</file>

<file path=xl/sharedStrings.xml><?xml version="1.0" encoding="utf-8"?>
<sst xmlns="http://schemas.openxmlformats.org/spreadsheetml/2006/main" count="33" uniqueCount="32">
  <si>
    <t>沙坡头区永康镇2020年4月80岁以上城市高龄老人津贴及临时生活补贴分配表</t>
  </si>
  <si>
    <t xml:space="preserve">                                         单位：人、元</t>
  </si>
  <si>
    <t>序号</t>
  </si>
  <si>
    <t>村名</t>
  </si>
  <si>
    <t>人数（人）</t>
  </si>
  <si>
    <t>高龄津贴（元）</t>
  </si>
  <si>
    <t>补贴标准</t>
  </si>
  <si>
    <t>合计</t>
  </si>
  <si>
    <t>备注</t>
  </si>
  <si>
    <t>杨滩村</t>
  </si>
  <si>
    <t>南滩村</t>
  </si>
  <si>
    <t>上滩村</t>
  </si>
  <si>
    <t>北滩村</t>
  </si>
  <si>
    <t>刘湾村</t>
  </si>
  <si>
    <t>永丰村</t>
  </si>
  <si>
    <t>艾湾村</t>
  </si>
  <si>
    <t>永康村</t>
  </si>
  <si>
    <t>永南村</t>
  </si>
  <si>
    <t>沙滩村</t>
  </si>
  <si>
    <t>徐庄村</t>
  </si>
  <si>
    <t>乐台村</t>
  </si>
  <si>
    <t>景台村</t>
  </si>
  <si>
    <t>阳沟村</t>
  </si>
  <si>
    <t>丰台村</t>
  </si>
  <si>
    <t>达茂村</t>
  </si>
  <si>
    <t>城农村</t>
  </si>
  <si>
    <t>彩达村</t>
  </si>
  <si>
    <t>双达村</t>
  </si>
  <si>
    <t>永新村</t>
  </si>
  <si>
    <t>永乐村</t>
  </si>
  <si>
    <t>校育川村</t>
  </si>
  <si>
    <t>党家水村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</si>
</sst>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30">
    <font>
      <sz val="12"/>
      <name val="宋体"/>
      <charset val="134"/>
    </font>
    <font>
      <b/>
      <sz val="12"/>
      <name val="宋体"/>
      <charset val="134"/>
    </font>
    <font>
      <b/>
      <sz val="16"/>
      <name val="仿宋_GB2312"/>
      <charset val="134"/>
    </font>
    <font>
      <sz val="12"/>
      <name val="仿宋_GB2312"/>
      <charset val="134"/>
    </font>
    <font>
      <b/>
      <sz val="9"/>
      <name val="仿宋_GB2312"/>
      <charset val="134"/>
    </font>
    <font>
      <b/>
      <sz val="9"/>
      <name val="宋体"/>
      <charset val="134"/>
    </font>
    <font>
      <b/>
      <sz val="10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color theme="1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13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18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17" borderId="7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23" fillId="6" borderId="8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0" xfId="0" applyNumberFormat="1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e鯪9Y_x000B_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2" name="Line 1"/>
        <xdr:cNvSpPr/>
      </xdr:nvSpPr>
      <xdr:spPr>
        <a:xfrm>
          <a:off x="584200" y="622300"/>
          <a:ext cx="0" cy="0"/>
        </a:xfrm>
        <a:prstGeom prst="line">
          <a:avLst/>
        </a:prstGeom>
        <a:ln w="9525" cap="flat" cmpd="sng">
          <a:solidFill>
            <a:srgbClr val="000000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  <xdr:twoCellAnchor>
    <xdr:from>
      <xdr:col>1</xdr:col>
      <xdr:colOff>9525</xdr:colOff>
      <xdr:row>2</xdr:row>
      <xdr:rowOff>0</xdr:rowOff>
    </xdr:from>
    <xdr:to>
      <xdr:col>1</xdr:col>
      <xdr:colOff>9525</xdr:colOff>
      <xdr:row>2</xdr:row>
      <xdr:rowOff>0</xdr:rowOff>
    </xdr:to>
    <xdr:sp>
      <xdr:nvSpPr>
        <xdr:cNvPr id="3" name="Line 1"/>
        <xdr:cNvSpPr/>
      </xdr:nvSpPr>
      <xdr:spPr>
        <a:xfrm>
          <a:off x="584200" y="622300"/>
          <a:ext cx="0" cy="0"/>
        </a:xfrm>
        <a:prstGeom prst="line">
          <a:avLst/>
        </a:prstGeom>
        <a:ln w="9525" cap="flat" cmpd="sng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H29"/>
  <sheetViews>
    <sheetView tabSelected="1" workbookViewId="0">
      <selection activeCell="M9" sqref="M9"/>
    </sheetView>
  </sheetViews>
  <sheetFormatPr defaultColWidth="9" defaultRowHeight="14.25" outlineLevelCol="7"/>
  <cols>
    <col min="1" max="1" width="7.54166666666667" style="2" customWidth="1"/>
    <col min="2" max="2" width="20.25" style="2" customWidth="1"/>
    <col min="3" max="3" width="9.64166666666667" style="2" customWidth="1"/>
    <col min="4" max="5" width="14.7083333333333" style="2" customWidth="1"/>
    <col min="6" max="6" width="12.75" style="2" customWidth="1"/>
    <col min="7" max="7" width="14.75" style="2" customWidth="1"/>
    <col min="8" max="16384" width="9" style="2"/>
  </cols>
  <sheetData>
    <row r="1" ht="32" customHeight="1" spans="1:7">
      <c r="A1" s="3" t="s">
        <v>0</v>
      </c>
      <c r="B1" s="3"/>
      <c r="C1" s="3"/>
      <c r="D1" s="3"/>
      <c r="E1" s="3"/>
      <c r="F1" s="3"/>
      <c r="G1" s="3"/>
    </row>
    <row r="2" ht="17" customHeight="1" spans="1:7">
      <c r="A2" s="4" t="s">
        <v>1</v>
      </c>
      <c r="B2" s="4"/>
      <c r="C2" s="4"/>
      <c r="D2" s="4"/>
      <c r="E2" s="4"/>
      <c r="F2" s="4"/>
      <c r="G2" s="4"/>
    </row>
    <row r="3" ht="21" customHeight="1" spans="1:7">
      <c r="A3" s="5" t="s">
        <v>2</v>
      </c>
      <c r="B3" s="6" t="s">
        <v>3</v>
      </c>
      <c r="C3" s="7" t="s">
        <v>4</v>
      </c>
      <c r="D3" s="7" t="s">
        <v>5</v>
      </c>
      <c r="E3" s="8" t="s">
        <v>6</v>
      </c>
      <c r="F3" s="8" t="s">
        <v>7</v>
      </c>
      <c r="G3" s="9" t="s">
        <v>8</v>
      </c>
    </row>
    <row r="4" ht="21" customHeight="1" spans="1:7">
      <c r="A4" s="5"/>
      <c r="B4" s="5"/>
      <c r="C4" s="7"/>
      <c r="D4" s="7"/>
      <c r="E4" s="10"/>
      <c r="F4" s="10"/>
      <c r="G4" s="11"/>
    </row>
    <row r="5" s="1" customFormat="1" ht="35" customHeight="1" spans="1:7">
      <c r="A5" s="12" t="s">
        <v>7</v>
      </c>
      <c r="B5" s="12"/>
      <c r="C5" s="13">
        <f>SUM(C6:C28)</f>
        <v>225</v>
      </c>
      <c r="D5" s="14">
        <f>SUM(D6:D28)</f>
        <v>63460</v>
      </c>
      <c r="E5" s="14">
        <f>SUM(E6:E28)</f>
        <v>22500</v>
      </c>
      <c r="F5" s="13">
        <f>SUM(F6:F28)</f>
        <v>85960</v>
      </c>
      <c r="G5" s="14"/>
    </row>
    <row r="6" ht="35" customHeight="1" spans="1:7">
      <c r="A6" s="15">
        <v>1</v>
      </c>
      <c r="B6" s="16" t="s">
        <v>9</v>
      </c>
      <c r="C6" s="17">
        <v>9</v>
      </c>
      <c r="D6" s="18">
        <v>2430</v>
      </c>
      <c r="E6" s="18">
        <f>100*C6</f>
        <v>900</v>
      </c>
      <c r="F6" s="13">
        <f>D6+E6</f>
        <v>3330</v>
      </c>
      <c r="G6" s="19"/>
    </row>
    <row r="7" ht="35" customHeight="1" spans="1:7">
      <c r="A7" s="15">
        <v>2</v>
      </c>
      <c r="B7" s="16" t="s">
        <v>10</v>
      </c>
      <c r="C7" s="17">
        <v>1</v>
      </c>
      <c r="D7" s="18">
        <v>270</v>
      </c>
      <c r="E7" s="18">
        <f t="shared" ref="E7:E28" si="0">100*C7</f>
        <v>100</v>
      </c>
      <c r="F7" s="13">
        <f t="shared" ref="F7:F28" si="1">D7+E7</f>
        <v>370</v>
      </c>
      <c r="G7" s="19"/>
    </row>
    <row r="8" ht="35" customHeight="1" spans="1:7">
      <c r="A8" s="15">
        <v>3</v>
      </c>
      <c r="B8" s="16" t="s">
        <v>11</v>
      </c>
      <c r="C8" s="17">
        <v>4</v>
      </c>
      <c r="D8" s="18">
        <f>500+810</f>
        <v>1310</v>
      </c>
      <c r="E8" s="18">
        <f t="shared" si="0"/>
        <v>400</v>
      </c>
      <c r="F8" s="13">
        <f t="shared" si="1"/>
        <v>1710</v>
      </c>
      <c r="G8" s="19"/>
    </row>
    <row r="9" ht="35" customHeight="1" spans="1:7">
      <c r="A9" s="15">
        <v>4</v>
      </c>
      <c r="B9" s="16" t="s">
        <v>12</v>
      </c>
      <c r="C9" s="17">
        <v>3</v>
      </c>
      <c r="D9" s="18">
        <v>810</v>
      </c>
      <c r="E9" s="18">
        <f t="shared" si="0"/>
        <v>300</v>
      </c>
      <c r="F9" s="13">
        <f t="shared" si="1"/>
        <v>1110</v>
      </c>
      <c r="G9" s="19"/>
    </row>
    <row r="10" ht="35" customHeight="1" spans="1:7">
      <c r="A10" s="15">
        <v>5</v>
      </c>
      <c r="B10" s="16" t="s">
        <v>13</v>
      </c>
      <c r="C10" s="17">
        <v>8</v>
      </c>
      <c r="D10" s="18">
        <v>2160</v>
      </c>
      <c r="E10" s="18">
        <f t="shared" si="0"/>
        <v>800</v>
      </c>
      <c r="F10" s="13">
        <f t="shared" si="1"/>
        <v>2960</v>
      </c>
      <c r="G10" s="19"/>
    </row>
    <row r="11" ht="35" customHeight="1" spans="1:7">
      <c r="A11" s="15">
        <v>6</v>
      </c>
      <c r="B11" s="16" t="s">
        <v>14</v>
      </c>
      <c r="C11" s="17">
        <v>20</v>
      </c>
      <c r="D11" s="18">
        <v>5630</v>
      </c>
      <c r="E11" s="18">
        <f t="shared" si="0"/>
        <v>2000</v>
      </c>
      <c r="F11" s="13">
        <f t="shared" si="1"/>
        <v>7630</v>
      </c>
      <c r="G11" s="19"/>
    </row>
    <row r="12" ht="35" customHeight="1" spans="1:7">
      <c r="A12" s="15">
        <v>7</v>
      </c>
      <c r="B12" s="20" t="s">
        <v>15</v>
      </c>
      <c r="C12" s="17">
        <v>19</v>
      </c>
      <c r="D12" s="18">
        <v>5590</v>
      </c>
      <c r="E12" s="18">
        <f t="shared" si="0"/>
        <v>1900</v>
      </c>
      <c r="F12" s="13">
        <f t="shared" si="1"/>
        <v>7490</v>
      </c>
      <c r="G12" s="19"/>
    </row>
    <row r="13" ht="35" customHeight="1" spans="1:7">
      <c r="A13" s="15">
        <v>8</v>
      </c>
      <c r="B13" s="20" t="s">
        <v>16</v>
      </c>
      <c r="C13" s="17">
        <v>15</v>
      </c>
      <c r="D13" s="18">
        <f>3510+1000</f>
        <v>4510</v>
      </c>
      <c r="E13" s="18">
        <f t="shared" si="0"/>
        <v>1500</v>
      </c>
      <c r="F13" s="13">
        <f t="shared" si="1"/>
        <v>6010</v>
      </c>
      <c r="G13" s="19"/>
    </row>
    <row r="14" ht="35" customHeight="1" spans="1:7">
      <c r="A14" s="15">
        <v>9</v>
      </c>
      <c r="B14" s="20" t="s">
        <v>17</v>
      </c>
      <c r="C14" s="17">
        <v>11</v>
      </c>
      <c r="D14" s="18">
        <f>450+2700</f>
        <v>3150</v>
      </c>
      <c r="E14" s="18">
        <f t="shared" si="0"/>
        <v>1100</v>
      </c>
      <c r="F14" s="13">
        <f t="shared" si="1"/>
        <v>4250</v>
      </c>
      <c r="G14" s="19"/>
    </row>
    <row r="15" ht="35" customHeight="1" spans="1:7">
      <c r="A15" s="15">
        <v>10</v>
      </c>
      <c r="B15" s="20" t="s">
        <v>18</v>
      </c>
      <c r="C15" s="17">
        <v>16</v>
      </c>
      <c r="D15" s="18">
        <f>1000+3780</f>
        <v>4780</v>
      </c>
      <c r="E15" s="18">
        <f t="shared" si="0"/>
        <v>1600</v>
      </c>
      <c r="F15" s="13">
        <f t="shared" si="1"/>
        <v>6380</v>
      </c>
      <c r="G15" s="19"/>
    </row>
    <row r="16" ht="35" customHeight="1" spans="1:7">
      <c r="A16" s="15">
        <v>11</v>
      </c>
      <c r="B16" s="20" t="s">
        <v>19</v>
      </c>
      <c r="C16" s="17">
        <v>24</v>
      </c>
      <c r="D16" s="18">
        <f>500+6210</f>
        <v>6710</v>
      </c>
      <c r="E16" s="18">
        <f t="shared" si="0"/>
        <v>2400</v>
      </c>
      <c r="F16" s="13">
        <f t="shared" si="1"/>
        <v>9110</v>
      </c>
      <c r="G16" s="19"/>
    </row>
    <row r="17" ht="35" customHeight="1" spans="1:7">
      <c r="A17" s="15">
        <v>12</v>
      </c>
      <c r="B17" s="20" t="s">
        <v>20</v>
      </c>
      <c r="C17" s="17">
        <v>9</v>
      </c>
      <c r="D17" s="18">
        <v>2430</v>
      </c>
      <c r="E17" s="18">
        <f t="shared" si="0"/>
        <v>900</v>
      </c>
      <c r="F17" s="13">
        <f t="shared" si="1"/>
        <v>3330</v>
      </c>
      <c r="G17" s="19"/>
    </row>
    <row r="18" ht="35" customHeight="1" spans="1:7">
      <c r="A18" s="15">
        <v>13</v>
      </c>
      <c r="B18" s="20" t="s">
        <v>21</v>
      </c>
      <c r="C18" s="17">
        <v>15</v>
      </c>
      <c r="D18" s="18">
        <f>500+3780</f>
        <v>4280</v>
      </c>
      <c r="E18" s="18">
        <f t="shared" si="0"/>
        <v>1500</v>
      </c>
      <c r="F18" s="13">
        <f t="shared" si="1"/>
        <v>5780</v>
      </c>
      <c r="G18" s="19"/>
    </row>
    <row r="19" ht="35" customHeight="1" spans="1:7">
      <c r="A19" s="15">
        <v>14</v>
      </c>
      <c r="B19" s="20" t="s">
        <v>22</v>
      </c>
      <c r="C19" s="17">
        <v>8</v>
      </c>
      <c r="D19" s="18">
        <v>2160</v>
      </c>
      <c r="E19" s="18">
        <f t="shared" si="0"/>
        <v>800</v>
      </c>
      <c r="F19" s="13">
        <f t="shared" si="1"/>
        <v>2960</v>
      </c>
      <c r="G19" s="19"/>
    </row>
    <row r="20" ht="35" customHeight="1" spans="1:7">
      <c r="A20" s="15">
        <v>15</v>
      </c>
      <c r="B20" s="20" t="s">
        <v>23</v>
      </c>
      <c r="C20" s="17">
        <v>11</v>
      </c>
      <c r="D20" s="18">
        <v>2970</v>
      </c>
      <c r="E20" s="18">
        <f t="shared" si="0"/>
        <v>1100</v>
      </c>
      <c r="F20" s="13">
        <f t="shared" si="1"/>
        <v>4070</v>
      </c>
      <c r="G20" s="19"/>
    </row>
    <row r="21" ht="35" customHeight="1" spans="1:7">
      <c r="A21" s="15">
        <v>16</v>
      </c>
      <c r="B21" s="20" t="s">
        <v>24</v>
      </c>
      <c r="C21" s="17">
        <v>6</v>
      </c>
      <c r="D21" s="18">
        <v>1850</v>
      </c>
      <c r="E21" s="18">
        <f t="shared" si="0"/>
        <v>600</v>
      </c>
      <c r="F21" s="13">
        <f t="shared" si="1"/>
        <v>2450</v>
      </c>
      <c r="G21" s="19"/>
    </row>
    <row r="22" ht="35" customHeight="1" spans="1:7">
      <c r="A22" s="15">
        <v>17</v>
      </c>
      <c r="B22" s="20" t="s">
        <v>25</v>
      </c>
      <c r="C22" s="17">
        <v>6</v>
      </c>
      <c r="D22" s="18">
        <v>1620</v>
      </c>
      <c r="E22" s="18">
        <f t="shared" si="0"/>
        <v>600</v>
      </c>
      <c r="F22" s="13">
        <f t="shared" si="1"/>
        <v>2220</v>
      </c>
      <c r="G22" s="19"/>
    </row>
    <row r="23" ht="35" customHeight="1" spans="1:7">
      <c r="A23" s="15">
        <v>18</v>
      </c>
      <c r="B23" s="20" t="s">
        <v>26</v>
      </c>
      <c r="C23" s="17">
        <v>9</v>
      </c>
      <c r="D23" s="18">
        <v>2430</v>
      </c>
      <c r="E23" s="18">
        <f t="shared" si="0"/>
        <v>900</v>
      </c>
      <c r="F23" s="13">
        <f t="shared" si="1"/>
        <v>3330</v>
      </c>
      <c r="G23" s="19"/>
    </row>
    <row r="24" ht="35" customHeight="1" spans="1:7">
      <c r="A24" s="15">
        <v>19</v>
      </c>
      <c r="B24" s="20" t="s">
        <v>27</v>
      </c>
      <c r="C24" s="17">
        <v>11</v>
      </c>
      <c r="D24" s="18">
        <v>2970</v>
      </c>
      <c r="E24" s="18">
        <f t="shared" si="0"/>
        <v>1100</v>
      </c>
      <c r="F24" s="13">
        <f t="shared" si="1"/>
        <v>4070</v>
      </c>
      <c r="G24" s="19"/>
    </row>
    <row r="25" ht="35" customHeight="1" spans="1:7">
      <c r="A25" s="15">
        <v>20</v>
      </c>
      <c r="B25" s="20" t="s">
        <v>28</v>
      </c>
      <c r="C25" s="17">
        <v>5</v>
      </c>
      <c r="D25" s="18">
        <v>1350</v>
      </c>
      <c r="E25" s="18">
        <f t="shared" si="0"/>
        <v>500</v>
      </c>
      <c r="F25" s="13">
        <f t="shared" si="1"/>
        <v>1850</v>
      </c>
      <c r="G25" s="19"/>
    </row>
    <row r="26" ht="35" customHeight="1" spans="1:7">
      <c r="A26" s="15">
        <v>21</v>
      </c>
      <c r="B26" s="20" t="s">
        <v>29</v>
      </c>
      <c r="C26" s="17">
        <v>2</v>
      </c>
      <c r="D26" s="18">
        <v>540</v>
      </c>
      <c r="E26" s="18">
        <f t="shared" si="0"/>
        <v>200</v>
      </c>
      <c r="F26" s="13">
        <f t="shared" si="1"/>
        <v>740</v>
      </c>
      <c r="G26" s="19"/>
    </row>
    <row r="27" ht="35" customHeight="1" spans="1:7">
      <c r="A27" s="15">
        <v>22</v>
      </c>
      <c r="B27" s="20" t="s">
        <v>30</v>
      </c>
      <c r="C27" s="19">
        <v>7</v>
      </c>
      <c r="D27" s="18">
        <v>1890</v>
      </c>
      <c r="E27" s="18">
        <f t="shared" si="0"/>
        <v>700</v>
      </c>
      <c r="F27" s="13">
        <f t="shared" si="1"/>
        <v>2590</v>
      </c>
      <c r="G27" s="19"/>
    </row>
    <row r="28" ht="35" customHeight="1" spans="1:8">
      <c r="A28" s="15">
        <v>23</v>
      </c>
      <c r="B28" s="20" t="s">
        <v>31</v>
      </c>
      <c r="C28" s="19">
        <v>6</v>
      </c>
      <c r="D28" s="19">
        <v>1620</v>
      </c>
      <c r="E28" s="18">
        <f t="shared" si="0"/>
        <v>600</v>
      </c>
      <c r="F28" s="13">
        <f t="shared" si="1"/>
        <v>2220</v>
      </c>
      <c r="G28" s="21"/>
      <c r="H28" s="22"/>
    </row>
    <row r="29" ht="51" customHeight="1"/>
  </sheetData>
  <mergeCells count="10">
    <mergeCell ref="A1:G1"/>
    <mergeCell ref="A2:G2"/>
    <mergeCell ref="A5:B5"/>
    <mergeCell ref="A3:A4"/>
    <mergeCell ref="B3:B4"/>
    <mergeCell ref="C3:C4"/>
    <mergeCell ref="D3:D4"/>
    <mergeCell ref="E3:E4"/>
    <mergeCell ref="F3:F4"/>
    <mergeCell ref="G3:G4"/>
  </mergeCells>
  <pageMargins left="1.0625" right="0.0388888888888889" top="0.629861111111111" bottom="0.511805555555556" header="0.314583333333333" footer="0.509027777777778"/>
  <pageSetup paperSize="9" scale="79" orientation="portrait" horizontalDpi="600" verticalDpi="600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2018-12-28T08:39:00Z</dcterms:created>
  <dcterms:modified xsi:type="dcterms:W3CDTF">2020-04-18T03:25:37Z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