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<sst xmlns="http://schemas.openxmlformats.org/spreadsheetml/2006/main" count="22" uniqueCount="22">
  <si>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沙坡头区兴仁镇2020年7月特困供养生活、护理补贴及困难生活补贴资金分配表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</si>
  <si>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</si>
  <si>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</si>
  <si>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</si>
  <si>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</si>
  <si>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</si>
  <si>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</si>
  <si>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</si>
  <si>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困难生活补贴（180元/人）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</si>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</sst>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workbookViewId="0">
      <selection activeCell="H3" sqref="H3"/>
    </sheetView>
  </sheetViews>
  <sheetFormatPr defaultColWidth="9" defaultRowHeight="14.25"/>
  <cols>
    <col min="1" max="1" width="8.00833333333333" style="1" customWidth="1"/>
    <col min="2" max="2" width="6.75" style="1" customWidth="1"/>
    <col min="3" max="3" width="11.9166666666667" style="1" customWidth="1"/>
    <col min="4" max="4" width="17.75" style="1" customWidth="1"/>
    <col min="5" max="5" width="18.75" style="1" customWidth="1"/>
    <col min="6" max="6" width="10.1333333333333" style="1" customWidth="1"/>
    <col min="7" max="8" width="17.375" style="1" customWidth="1"/>
    <col min="9" max="9" width="20.375" style="3" customWidth="1"/>
    <col min="10" max="16384" width="9" style="1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s="2" customFormat="1" ht="30" customHeight="1" spans="1:16382">
      <c r="A3" s="5" t="s">
        <v>10</v>
      </c>
      <c r="B3" s="5"/>
      <c r="C3" s="5">
        <v>3</v>
      </c>
      <c r="D3" s="5"/>
      <c r="E3" s="5">
        <f>C3*562</f>
        <v>1686</v>
      </c>
      <c r="F3" s="5">
        <v>1</v>
      </c>
      <c r="G3" s="6">
        <f t="shared" ref="G3:G6" si="0">F3*80</f>
        <v>80</v>
      </c>
      <c r="H3" s="6">
        <f>180*C3</f>
        <v>540</v>
      </c>
      <c r="I3" s="8">
        <f>H3+G3+E3</f>
        <v>2306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2" customFormat="1" ht="30" customHeight="1" spans="1:16382">
      <c r="A4" s="5" t="s">
        <v>11</v>
      </c>
      <c r="B4" s="5"/>
      <c r="C4" s="5">
        <v>4</v>
      </c>
      <c r="D4" s="5"/>
      <c r="E4" s="5">
        <f t="shared" ref="E4:E14" si="1">C4*562</f>
        <v>2248</v>
      </c>
      <c r="F4" s="5">
        <v>1</v>
      </c>
      <c r="G4" s="6">
        <f t="shared" si="0"/>
        <v>80</v>
      </c>
      <c r="H4" s="6">
        <f t="shared" ref="H4:H14" si="2">180*C4</f>
        <v>720</v>
      </c>
      <c r="I4" s="8">
        <f t="shared" ref="I4:I14" si="3">H4+G4+E4</f>
        <v>3048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30" customHeight="1" spans="1:16382">
      <c r="A5" s="5" t="s">
        <v>12</v>
      </c>
      <c r="B5" s="5"/>
      <c r="C5" s="5">
        <v>11</v>
      </c>
      <c r="D5" s="5"/>
      <c r="E5" s="5">
        <f t="shared" si="1"/>
        <v>6182</v>
      </c>
      <c r="F5" s="5">
        <v>4</v>
      </c>
      <c r="G5" s="6">
        <f t="shared" si="0"/>
        <v>320</v>
      </c>
      <c r="H5" s="6">
        <f t="shared" si="2"/>
        <v>1980</v>
      </c>
      <c r="I5" s="8">
        <f t="shared" si="3"/>
        <v>8482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2" customFormat="1" ht="30" customHeight="1" spans="1:16382">
      <c r="A6" s="5" t="s">
        <v>13</v>
      </c>
      <c r="B6" s="5"/>
      <c r="C6" s="5">
        <v>7</v>
      </c>
      <c r="D6" s="5"/>
      <c r="E6" s="5">
        <f t="shared" si="1"/>
        <v>3934</v>
      </c>
      <c r="F6" s="5">
        <v>6</v>
      </c>
      <c r="G6" s="6">
        <f t="shared" si="0"/>
        <v>480</v>
      </c>
      <c r="H6" s="6">
        <f t="shared" si="2"/>
        <v>1260</v>
      </c>
      <c r="I6" s="8">
        <f t="shared" si="3"/>
        <v>5674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2" customFormat="1" ht="30" customHeight="1" spans="1:16382">
      <c r="A7" s="5" t="s">
        <v>14</v>
      </c>
      <c r="B7" s="5"/>
      <c r="C7" s="5">
        <v>9</v>
      </c>
      <c r="D7" s="5"/>
      <c r="E7" s="5">
        <f t="shared" si="1"/>
        <v>5058</v>
      </c>
      <c r="F7" s="5"/>
      <c r="G7" s="6"/>
      <c r="H7" s="6">
        <f t="shared" si="2"/>
        <v>1620</v>
      </c>
      <c r="I7" s="8">
        <f t="shared" si="3"/>
        <v>6678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30" customHeight="1" spans="1:16382">
      <c r="A8" s="5" t="s">
        <v>15</v>
      </c>
      <c r="B8" s="5"/>
      <c r="C8" s="5">
        <v>8</v>
      </c>
      <c r="D8" s="5"/>
      <c r="E8" s="5">
        <f t="shared" si="1"/>
        <v>4496</v>
      </c>
      <c r="F8" s="5"/>
      <c r="G8" s="6"/>
      <c r="H8" s="6">
        <f t="shared" si="2"/>
        <v>1440</v>
      </c>
      <c r="I8" s="8">
        <f t="shared" si="3"/>
        <v>5936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1" ht="30" customHeight="1" spans="1:16382">
      <c r="A9" s="5" t="s">
        <v>16</v>
      </c>
      <c r="B9" s="5"/>
      <c r="C9" s="5">
        <v>3</v>
      </c>
      <c r="D9" s="5"/>
      <c r="E9" s="5">
        <f t="shared" si="1"/>
        <v>1686</v>
      </c>
      <c r="F9" s="5">
        <v>1</v>
      </c>
      <c r="G9" s="6">
        <f t="shared" ref="G9:G12" si="4">F9*80</f>
        <v>80</v>
      </c>
      <c r="H9" s="6">
        <f t="shared" si="2"/>
        <v>540</v>
      </c>
      <c r="I9" s="8">
        <f t="shared" si="3"/>
        <v>2306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2" customFormat="1" ht="30" customHeight="1" spans="1:16382">
      <c r="A10" s="5" t="s">
        <v>17</v>
      </c>
      <c r="B10" s="5"/>
      <c r="C10" s="5">
        <v>9</v>
      </c>
      <c r="D10" s="5"/>
      <c r="E10" s="5">
        <f t="shared" si="1"/>
        <v>5058</v>
      </c>
      <c r="F10" s="5">
        <v>1</v>
      </c>
      <c r="G10" s="6">
        <f t="shared" si="4"/>
        <v>80</v>
      </c>
      <c r="H10" s="6">
        <f t="shared" si="2"/>
        <v>1620</v>
      </c>
      <c r="I10" s="8">
        <f t="shared" si="3"/>
        <v>6758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30" customHeight="1" spans="1:9">
      <c r="A11" s="5" t="s">
        <v>18</v>
      </c>
      <c r="B11" s="5"/>
      <c r="C11" s="5">
        <v>7</v>
      </c>
      <c r="D11" s="5"/>
      <c r="E11" s="5">
        <f t="shared" si="1"/>
        <v>3934</v>
      </c>
      <c r="F11" s="5">
        <v>1</v>
      </c>
      <c r="G11" s="6">
        <f t="shared" si="4"/>
        <v>80</v>
      </c>
      <c r="H11" s="6">
        <f t="shared" si="2"/>
        <v>1260</v>
      </c>
      <c r="I11" s="8">
        <f t="shared" si="3"/>
        <v>5274</v>
      </c>
    </row>
    <row r="12" s="2" customFormat="1" ht="30" customHeight="1" spans="1:9">
      <c r="A12" s="5" t="s">
        <v>19</v>
      </c>
      <c r="B12" s="5"/>
      <c r="C12" s="5">
        <v>8</v>
      </c>
      <c r="D12" s="5"/>
      <c r="E12" s="5">
        <f t="shared" si="1"/>
        <v>4496</v>
      </c>
      <c r="F12" s="5">
        <v>4</v>
      </c>
      <c r="G12" s="6">
        <f t="shared" si="4"/>
        <v>320</v>
      </c>
      <c r="H12" s="6">
        <f t="shared" si="2"/>
        <v>1440</v>
      </c>
      <c r="I12" s="8">
        <f t="shared" si="3"/>
        <v>6256</v>
      </c>
    </row>
    <row r="13" s="2" customFormat="1" ht="30" customHeight="1" spans="1:9">
      <c r="A13" s="5" t="s">
        <v>20</v>
      </c>
      <c r="B13" s="5"/>
      <c r="C13" s="5">
        <v>3</v>
      </c>
      <c r="D13" s="5"/>
      <c r="E13" s="5">
        <f t="shared" si="1"/>
        <v>1686</v>
      </c>
      <c r="F13" s="5"/>
      <c r="G13" s="6"/>
      <c r="H13" s="6">
        <f t="shared" si="2"/>
        <v>540</v>
      </c>
      <c r="I13" s="8">
        <f t="shared" si="3"/>
        <v>2226</v>
      </c>
    </row>
    <row r="14" s="1" customFormat="1" ht="30" customHeight="1" spans="1:9">
      <c r="A14" s="5" t="s">
        <v>21</v>
      </c>
      <c r="B14" s="5"/>
      <c r="C14" s="6">
        <f t="shared" ref="C14:F14" si="5">SUM(C3:C13)</f>
        <v>72</v>
      </c>
      <c r="D14" s="5"/>
      <c r="E14" s="5">
        <f t="shared" si="1"/>
        <v>40464</v>
      </c>
      <c r="F14" s="6">
        <f t="shared" si="5"/>
        <v>19</v>
      </c>
      <c r="G14" s="6">
        <f>F14*80</f>
        <v>1520</v>
      </c>
      <c r="H14" s="6">
        <f t="shared" si="2"/>
        <v>12960</v>
      </c>
      <c r="I14" s="8">
        <f t="shared" si="3"/>
        <v>54944</v>
      </c>
    </row>
  </sheetData>
  <mergeCells count="1">
    <mergeCell ref="A1:I1"/>
  </mergeCells>
  <pageMargins left="1.57430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2020-06-24T03:32:23Z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