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<sst xmlns="http://schemas.openxmlformats.org/spreadsheetml/2006/main" count="56" uniqueCount="36">
  <si>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宣和镇2021年4月分散特困供养人员生活、护理补贴发放计划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</si>
  <si>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</si>
  <si>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</si>
  <si>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</si>
  <si>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</si>
  <si>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</si>
  <si>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</si>
  <si>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</si>
  <si>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</si>
  <si>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</si>
  <si>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</si>
  <si>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护理补贴（120元/月）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</si>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</sst>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0" borderId="0"/>
    <xf numFmtId="0" fontId="23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4"/>
  <sheetViews>
    <sheetView tabSelected="1" workbookViewId="0">
      <selection activeCell="A1" sqref="A1:L1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1" width="11.25" customWidth="1"/>
    <col min="12" max="12" width="11.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3" customHeight="1" spans="1:1637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3" si="0">D3*780</f>
        <v>2340</v>
      </c>
      <c r="I3" s="6">
        <f t="shared" ref="I3:I23" si="1">E3*562</f>
        <v>2248</v>
      </c>
      <c r="J3" s="7">
        <v>3</v>
      </c>
      <c r="K3" s="7">
        <f t="shared" ref="K3:K23" si="2">J3*120</f>
        <v>360</v>
      </c>
      <c r="L3" s="13">
        <f t="shared" ref="L3:L23" si="3">H3+I3+K3</f>
        <v>4948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13">
        <f t="shared" si="3"/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120</v>
      </c>
      <c r="L5" s="13">
        <f t="shared" si="3"/>
        <v>5396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240</v>
      </c>
      <c r="L6" s="13">
        <f t="shared" si="3"/>
        <v>2144</v>
      </c>
    </row>
    <row r="7" s="2" customFormat="1" ht="32" customHeight="1" spans="1:12">
      <c r="A7" s="7">
        <v>5</v>
      </c>
      <c r="B7" s="7" t="s">
        <v>13</v>
      </c>
      <c r="C7" s="7" t="s">
        <v>18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120</v>
      </c>
      <c r="L7" s="13">
        <f t="shared" si="3"/>
        <v>3366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360</v>
      </c>
      <c r="L8" s="13">
        <f t="shared" si="3"/>
        <v>4512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120</v>
      </c>
      <c r="L9" s="13">
        <f t="shared" si="3"/>
        <v>1680</v>
      </c>
    </row>
    <row r="10" s="2" customFormat="1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120</v>
      </c>
      <c r="L10" s="13">
        <f t="shared" si="3"/>
        <v>3492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13">
        <f t="shared" si="3"/>
        <v>1686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240</v>
      </c>
      <c r="L12" s="13">
        <f t="shared" si="3"/>
        <v>3486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120</v>
      </c>
      <c r="L13" s="13">
        <f t="shared" si="3"/>
        <v>4490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13">
        <f t="shared" si="3"/>
        <v>4152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120</v>
      </c>
      <c r="L15" s="13">
        <f t="shared" si="3"/>
        <v>682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120</v>
      </c>
      <c r="L19" s="13">
        <f t="shared" si="3"/>
        <v>1244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120</v>
      </c>
      <c r="L21" s="13">
        <f t="shared" si="3"/>
        <v>1244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240</v>
      </c>
      <c r="L23" s="13">
        <f t="shared" si="3"/>
        <v>3612</v>
      </c>
    </row>
    <row r="24" s="2" customFormat="1" ht="32" customHeight="1" spans="1:12">
      <c r="A24" s="8" t="s">
        <v>35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>SUM(H3:H23)</f>
        <v>11700</v>
      </c>
      <c r="I24" s="11">
        <f>SUM(I3:I23)</f>
        <v>37092</v>
      </c>
      <c r="J24" s="5">
        <f>SUM(J3:J23)</f>
        <v>20</v>
      </c>
      <c r="K24" s="5">
        <f>SUM(K3:K23)</f>
        <v>2400</v>
      </c>
      <c r="L24" s="14">
        <f>SUM(L3:L23)</f>
        <v>51192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2021-03-22T01:57:53Z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