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<sst xmlns="http://schemas.openxmlformats.org/spreadsheetml/2006/main" count="56" uniqueCount="36">
  <si>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沙坡头区宣和镇2020年6月特困人员供养-分散供养资金分配表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</si>
  <si>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</si>
  <si>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</si>
  <si>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</si>
  <si>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</si>
  <si>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</si>
  <si>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</si>
  <si>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</si>
  <si>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</si>
  <si>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</si>
  <si>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</si>
  <si>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护理补贴（80元/月）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</si>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</sst>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tabSelected="1" workbookViewId="0">
      <selection activeCell="H10" sqref="H10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hidden="1" customWidth="1"/>
    <col min="8" max="9" width="12.4916666666667" customWidth="1"/>
    <col min="10" max="10" width="9.40833333333333" customWidth="1"/>
    <col min="11" max="11" width="11.25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2" customHeight="1" spans="1:1637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/>
      <c r="G3" s="6"/>
      <c r="H3" s="6">
        <f t="shared" ref="H3:H24" si="0">D3*780</f>
        <v>2340</v>
      </c>
      <c r="I3" s="6">
        <f t="shared" ref="I3:I24" si="1">E3*562</f>
        <v>2248</v>
      </c>
      <c r="J3" s="7">
        <v>3</v>
      </c>
      <c r="K3" s="7">
        <f t="shared" ref="K3:K24" si="2">J3*80</f>
        <v>240</v>
      </c>
      <c r="L3" s="13">
        <f>H3+I3+K3</f>
        <v>4828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13">
        <f t="shared" ref="L4:L24" si="3">H4+I4+K4</f>
        <v>562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2</v>
      </c>
      <c r="K5" s="7">
        <f t="shared" si="2"/>
        <v>160</v>
      </c>
      <c r="L5" s="13">
        <f t="shared" si="3"/>
        <v>5436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160</v>
      </c>
      <c r="L6" s="13">
        <f t="shared" si="3"/>
        <v>2064</v>
      </c>
    </row>
    <row r="7" ht="32" customHeight="1" spans="1:12">
      <c r="A7" s="7">
        <v>5</v>
      </c>
      <c r="B7" s="7" t="s">
        <v>13</v>
      </c>
      <c r="C7" s="7" t="s">
        <v>18</v>
      </c>
      <c r="D7" s="7">
        <v>3</v>
      </c>
      <c r="E7" s="7">
        <v>3</v>
      </c>
      <c r="F7" s="7"/>
      <c r="G7" s="7"/>
      <c r="H7" s="6">
        <f t="shared" si="0"/>
        <v>2340</v>
      </c>
      <c r="I7" s="6">
        <f t="shared" si="1"/>
        <v>1686</v>
      </c>
      <c r="J7" s="7">
        <v>2</v>
      </c>
      <c r="K7" s="7">
        <f t="shared" si="2"/>
        <v>160</v>
      </c>
      <c r="L7" s="13">
        <f t="shared" si="3"/>
        <v>4186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240</v>
      </c>
      <c r="L8" s="13">
        <f t="shared" si="3"/>
        <v>4392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80</v>
      </c>
      <c r="L9" s="13">
        <f t="shared" si="3"/>
        <v>1640</v>
      </c>
    </row>
    <row r="10" ht="32" customHeight="1" spans="1:12">
      <c r="A10" s="7">
        <v>8</v>
      </c>
      <c r="B10" s="7" t="s">
        <v>13</v>
      </c>
      <c r="C10" s="7" t="s">
        <v>21</v>
      </c>
      <c r="D10" s="7">
        <v>0</v>
      </c>
      <c r="E10" s="7">
        <v>7</v>
      </c>
      <c r="F10" s="7"/>
      <c r="G10" s="7"/>
      <c r="H10" s="6">
        <f t="shared" si="0"/>
        <v>0</v>
      </c>
      <c r="I10" s="6">
        <f t="shared" si="1"/>
        <v>3934</v>
      </c>
      <c r="J10" s="7">
        <v>2</v>
      </c>
      <c r="K10" s="7">
        <f t="shared" si="2"/>
        <v>160</v>
      </c>
      <c r="L10" s="13">
        <f t="shared" si="3"/>
        <v>4094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4</v>
      </c>
      <c r="F11" s="7"/>
      <c r="G11" s="7"/>
      <c r="H11" s="6">
        <f t="shared" si="0"/>
        <v>0</v>
      </c>
      <c r="I11" s="6">
        <f t="shared" si="1"/>
        <v>2248</v>
      </c>
      <c r="J11" s="7">
        <v>0</v>
      </c>
      <c r="K11" s="7">
        <f t="shared" si="2"/>
        <v>0</v>
      </c>
      <c r="L11" s="13">
        <f t="shared" si="3"/>
        <v>2248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160</v>
      </c>
      <c r="L12" s="13">
        <f t="shared" si="3"/>
        <v>3406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80</v>
      </c>
      <c r="L13" s="13">
        <f t="shared" si="3"/>
        <v>4450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13">
        <f t="shared" si="3"/>
        <v>4152</v>
      </c>
    </row>
    <row r="15" s="3" customFormat="1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80</v>
      </c>
      <c r="L15" s="13">
        <f t="shared" si="3"/>
        <v>642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13">
        <f t="shared" si="3"/>
        <v>562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13">
        <f t="shared" si="3"/>
        <v>562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13">
        <f t="shared" si="3"/>
        <v>2248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80</v>
      </c>
      <c r="L19" s="13">
        <f t="shared" si="3"/>
        <v>1204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13">
        <f t="shared" si="3"/>
        <v>562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80</v>
      </c>
      <c r="L21" s="13">
        <f t="shared" si="3"/>
        <v>1204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13">
        <f t="shared" si="3"/>
        <v>562</v>
      </c>
    </row>
    <row r="23" s="3" customFormat="1" ht="32" customHeight="1" spans="1:12">
      <c r="A23" s="7">
        <v>21</v>
      </c>
      <c r="B23" s="7" t="s">
        <v>13</v>
      </c>
      <c r="C23" s="7" t="s">
        <v>34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160</v>
      </c>
      <c r="L23" s="13">
        <f t="shared" si="3"/>
        <v>3532</v>
      </c>
    </row>
    <row r="24" s="2" customFormat="1" ht="32" customHeight="1" spans="1:12">
      <c r="A24" s="8" t="s">
        <v>35</v>
      </c>
      <c r="B24" s="9"/>
      <c r="C24" s="10"/>
      <c r="D24" s="5">
        <f>SUM(D3:D23)</f>
        <v>16</v>
      </c>
      <c r="E24" s="5">
        <f>SUM(E3:E23)</f>
        <v>68</v>
      </c>
      <c r="F24" s="5"/>
      <c r="G24" s="5"/>
      <c r="H24" s="11">
        <f t="shared" si="0"/>
        <v>12480</v>
      </c>
      <c r="I24" s="11">
        <f t="shared" si="1"/>
        <v>38216</v>
      </c>
      <c r="J24" s="5">
        <f>SUM(J3:J23)</f>
        <v>23</v>
      </c>
      <c r="K24" s="5">
        <f t="shared" si="2"/>
        <v>1840</v>
      </c>
      <c r="L24" s="14">
        <f t="shared" si="3"/>
        <v>52536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2021-04-09T07:03:32Z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3CFA7A22D2B943E58F4E9EEBBFEA2AA3</vt:lpwstr>
  </property>
</Properties>
</file>