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<sst xmlns="http://schemas.openxmlformats.org/spreadsheetml/2006/main" count="58" uniqueCount="38">
  <si>
    <t>宣和镇2019年12月分散特困供养人员生活、护理及困难生活补贴资金分配表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</si>
  <si>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</si>
  <si>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</si>
  <si>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</si>
  <si>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</si>
  <si>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</si>
  <si>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</si>
  <si>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</si>
  <si>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城市特困供养生活补贴(730元/月)</t>
  </si>
  <si>
    <t>农村特困供养生活补贴(562元/月)</t>
  </si>
  <si>
    <t>特困供养护理人数</t>
  </si>
  <si>
    <t>护理补贴（80元/月）</t>
  </si>
  <si>
    <t>小计
（元）</t>
  </si>
  <si>
    <t>春节补贴（60元/人）</t>
  </si>
  <si>
    <t>发放合计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</si>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</sst>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" fillId="0" borderId="0"/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Q4" sqref="Q4"/>
    </sheetView>
  </sheetViews>
  <sheetFormatPr defaultColWidth="9" defaultRowHeight="13.5"/>
  <cols>
    <col min="1" max="1" width="7.875" customWidth="1"/>
    <col min="2" max="2" width="8.24166666666667" customWidth="1"/>
    <col min="3" max="3" width="11.7583333333333" customWidth="1"/>
    <col min="4" max="5" width="10.875" customWidth="1"/>
    <col min="6" max="7" width="8.375" customWidth="1"/>
    <col min="8" max="9" width="12.125" customWidth="1"/>
    <col min="10" max="11" width="9.375" customWidth="1"/>
    <col min="12" max="12" width="8.63333333333333" customWidth="1"/>
  </cols>
  <sheetData>
    <row r="1" ht="5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</row>
    <row r="3" ht="32" customHeight="1" spans="1:14">
      <c r="A3" s="4">
        <v>1</v>
      </c>
      <c r="B3" s="4" t="s">
        <v>15</v>
      </c>
      <c r="C3" s="4" t="s">
        <v>16</v>
      </c>
      <c r="D3" s="4">
        <v>3</v>
      </c>
      <c r="E3" s="4">
        <v>4</v>
      </c>
      <c r="F3" s="4"/>
      <c r="G3" s="4"/>
      <c r="H3" s="4">
        <f t="shared" ref="H3:H23" si="0">D3*730</f>
        <v>2190</v>
      </c>
      <c r="I3" s="4">
        <f t="shared" ref="I3:I23" si="1">E3*562</f>
        <v>2248</v>
      </c>
      <c r="J3" s="4">
        <v>3</v>
      </c>
      <c r="K3" s="4">
        <f t="shared" ref="K3:K23" si="2">J3*80</f>
        <v>240</v>
      </c>
      <c r="L3" s="10">
        <f t="shared" ref="L3:L23" si="3">H3+I3+K3</f>
        <v>4678</v>
      </c>
      <c r="M3" s="11">
        <v>420</v>
      </c>
      <c r="N3" s="11">
        <f t="shared" ref="N3:N24" si="4">M3+L3</f>
        <v>5098</v>
      </c>
    </row>
    <row r="4" ht="32" customHeight="1" spans="1:14">
      <c r="A4" s="5">
        <v>2</v>
      </c>
      <c r="B4" s="5" t="s">
        <v>15</v>
      </c>
      <c r="C4" s="5" t="s">
        <v>17</v>
      </c>
      <c r="D4" s="5">
        <v>0</v>
      </c>
      <c r="E4" s="5">
        <v>1</v>
      </c>
      <c r="F4" s="5"/>
      <c r="G4" s="5"/>
      <c r="H4" s="5">
        <f t="shared" si="0"/>
        <v>0</v>
      </c>
      <c r="I4" s="5">
        <f t="shared" si="1"/>
        <v>562</v>
      </c>
      <c r="J4" s="5">
        <v>0</v>
      </c>
      <c r="K4" s="5">
        <f t="shared" si="2"/>
        <v>0</v>
      </c>
      <c r="L4" s="12">
        <f t="shared" si="3"/>
        <v>562</v>
      </c>
      <c r="M4" s="11">
        <v>60</v>
      </c>
      <c r="N4" s="11">
        <f t="shared" si="4"/>
        <v>622</v>
      </c>
    </row>
    <row r="5" s="1" customFormat="1" ht="32" customHeight="1" spans="1:14">
      <c r="A5" s="5">
        <v>3</v>
      </c>
      <c r="B5" s="5" t="s">
        <v>15</v>
      </c>
      <c r="C5" s="5" t="s">
        <v>18</v>
      </c>
      <c r="D5" s="5">
        <v>1</v>
      </c>
      <c r="E5" s="5">
        <v>8</v>
      </c>
      <c r="F5" s="5"/>
      <c r="G5" s="5"/>
      <c r="H5" s="5">
        <f t="shared" si="0"/>
        <v>730</v>
      </c>
      <c r="I5" s="5">
        <f t="shared" si="1"/>
        <v>4496</v>
      </c>
      <c r="J5" s="5">
        <v>2</v>
      </c>
      <c r="K5" s="5">
        <f t="shared" si="2"/>
        <v>160</v>
      </c>
      <c r="L5" s="12">
        <f t="shared" si="3"/>
        <v>5386</v>
      </c>
      <c r="M5" s="11">
        <v>540</v>
      </c>
      <c r="N5" s="11">
        <f t="shared" si="4"/>
        <v>5926</v>
      </c>
    </row>
    <row r="6" ht="32" customHeight="1" spans="1:14">
      <c r="A6" s="5">
        <v>4</v>
      </c>
      <c r="B6" s="5" t="s">
        <v>15</v>
      </c>
      <c r="C6" s="5" t="s">
        <v>19</v>
      </c>
      <c r="D6" s="5">
        <v>1</v>
      </c>
      <c r="E6" s="5">
        <v>2</v>
      </c>
      <c r="F6" s="5"/>
      <c r="G6" s="5"/>
      <c r="H6" s="5">
        <f t="shared" si="0"/>
        <v>730</v>
      </c>
      <c r="I6" s="5">
        <f t="shared" si="1"/>
        <v>1124</v>
      </c>
      <c r="J6" s="5">
        <v>2</v>
      </c>
      <c r="K6" s="5">
        <f t="shared" si="2"/>
        <v>160</v>
      </c>
      <c r="L6" s="12">
        <f t="shared" si="3"/>
        <v>2014</v>
      </c>
      <c r="M6" s="11">
        <v>180</v>
      </c>
      <c r="N6" s="11">
        <f t="shared" si="4"/>
        <v>2194</v>
      </c>
    </row>
    <row r="7" ht="32" customHeight="1" spans="1:14">
      <c r="A7" s="5">
        <v>5</v>
      </c>
      <c r="B7" s="5" t="s">
        <v>15</v>
      </c>
      <c r="C7" s="5" t="s">
        <v>20</v>
      </c>
      <c r="D7" s="5">
        <v>3</v>
      </c>
      <c r="E7" s="5">
        <v>3</v>
      </c>
      <c r="F7" s="5"/>
      <c r="G7" s="5"/>
      <c r="H7" s="5">
        <f t="shared" si="0"/>
        <v>2190</v>
      </c>
      <c r="I7" s="5">
        <f t="shared" si="1"/>
        <v>1686</v>
      </c>
      <c r="J7" s="5">
        <v>2</v>
      </c>
      <c r="K7" s="5">
        <f t="shared" si="2"/>
        <v>160</v>
      </c>
      <c r="L7" s="12">
        <f t="shared" si="3"/>
        <v>4036</v>
      </c>
      <c r="M7" s="11">
        <v>360</v>
      </c>
      <c r="N7" s="11">
        <f t="shared" si="4"/>
        <v>4396</v>
      </c>
    </row>
    <row r="8" s="1" customFormat="1" ht="32" customHeight="1" spans="1:14">
      <c r="A8" s="5">
        <v>6</v>
      </c>
      <c r="B8" s="5" t="s">
        <v>15</v>
      </c>
      <c r="C8" s="5" t="s">
        <v>21</v>
      </c>
      <c r="D8" s="5">
        <v>1</v>
      </c>
      <c r="E8" s="5">
        <v>6</v>
      </c>
      <c r="F8" s="5"/>
      <c r="G8" s="5"/>
      <c r="H8" s="5">
        <f t="shared" si="0"/>
        <v>730</v>
      </c>
      <c r="I8" s="5">
        <f t="shared" si="1"/>
        <v>3372</v>
      </c>
      <c r="J8" s="5">
        <v>3</v>
      </c>
      <c r="K8" s="5">
        <f t="shared" si="2"/>
        <v>240</v>
      </c>
      <c r="L8" s="12">
        <f t="shared" si="3"/>
        <v>4342</v>
      </c>
      <c r="M8" s="11">
        <v>420</v>
      </c>
      <c r="N8" s="11">
        <f t="shared" si="4"/>
        <v>4762</v>
      </c>
    </row>
    <row r="9" ht="32" customHeight="1" spans="1:14">
      <c r="A9" s="5">
        <v>7</v>
      </c>
      <c r="B9" s="5" t="s">
        <v>15</v>
      </c>
      <c r="C9" s="5" t="s">
        <v>22</v>
      </c>
      <c r="D9" s="5">
        <v>2</v>
      </c>
      <c r="E9" s="5">
        <v>0</v>
      </c>
      <c r="F9" s="5"/>
      <c r="G9" s="5"/>
      <c r="H9" s="5">
        <f t="shared" si="0"/>
        <v>1460</v>
      </c>
      <c r="I9" s="5">
        <f t="shared" si="1"/>
        <v>0</v>
      </c>
      <c r="J9" s="5">
        <v>1</v>
      </c>
      <c r="K9" s="5">
        <f t="shared" si="2"/>
        <v>80</v>
      </c>
      <c r="L9" s="12">
        <f t="shared" si="3"/>
        <v>1540</v>
      </c>
      <c r="M9" s="11">
        <v>120</v>
      </c>
      <c r="N9" s="11">
        <f t="shared" si="4"/>
        <v>1660</v>
      </c>
    </row>
    <row r="10" ht="32" customHeight="1" spans="1:14">
      <c r="A10" s="5">
        <v>8</v>
      </c>
      <c r="B10" s="5" t="s">
        <v>15</v>
      </c>
      <c r="C10" s="5" t="s">
        <v>23</v>
      </c>
      <c r="D10" s="5">
        <v>0</v>
      </c>
      <c r="E10" s="5">
        <v>5</v>
      </c>
      <c r="F10" s="5"/>
      <c r="G10" s="5"/>
      <c r="H10" s="5">
        <f t="shared" si="0"/>
        <v>0</v>
      </c>
      <c r="I10" s="5">
        <f t="shared" si="1"/>
        <v>2810</v>
      </c>
      <c r="J10" s="5">
        <v>2</v>
      </c>
      <c r="K10" s="5">
        <f t="shared" si="2"/>
        <v>160</v>
      </c>
      <c r="L10" s="12">
        <f t="shared" si="3"/>
        <v>2970</v>
      </c>
      <c r="M10" s="11">
        <v>300</v>
      </c>
      <c r="N10" s="11">
        <f t="shared" si="4"/>
        <v>3270</v>
      </c>
    </row>
    <row r="11" s="1" customFormat="1" ht="32" customHeight="1" spans="1:14">
      <c r="A11" s="5">
        <v>9</v>
      </c>
      <c r="B11" s="5" t="s">
        <v>15</v>
      </c>
      <c r="C11" s="5" t="s">
        <v>24</v>
      </c>
      <c r="D11" s="5">
        <v>0</v>
      </c>
      <c r="E11" s="5">
        <v>4</v>
      </c>
      <c r="F11" s="5"/>
      <c r="G11" s="5"/>
      <c r="H11" s="5">
        <f t="shared" si="0"/>
        <v>0</v>
      </c>
      <c r="I11" s="5">
        <f t="shared" si="1"/>
        <v>2248</v>
      </c>
      <c r="J11" s="5">
        <v>1</v>
      </c>
      <c r="K11" s="5">
        <f t="shared" si="2"/>
        <v>80</v>
      </c>
      <c r="L11" s="12">
        <f t="shared" si="3"/>
        <v>2328</v>
      </c>
      <c r="M11" s="11">
        <v>240</v>
      </c>
      <c r="N11" s="11">
        <f t="shared" si="4"/>
        <v>2568</v>
      </c>
    </row>
    <row r="12" ht="32" customHeight="1" spans="1:14">
      <c r="A12" s="5">
        <v>10</v>
      </c>
      <c r="B12" s="5" t="s">
        <v>15</v>
      </c>
      <c r="C12" s="5" t="s">
        <v>25</v>
      </c>
      <c r="D12" s="5">
        <v>2</v>
      </c>
      <c r="E12" s="5">
        <v>3</v>
      </c>
      <c r="F12" s="5"/>
      <c r="G12" s="5"/>
      <c r="H12" s="5">
        <f t="shared" si="0"/>
        <v>1460</v>
      </c>
      <c r="I12" s="5">
        <f t="shared" si="1"/>
        <v>1686</v>
      </c>
      <c r="J12" s="5">
        <v>2</v>
      </c>
      <c r="K12" s="5">
        <f t="shared" si="2"/>
        <v>160</v>
      </c>
      <c r="L12" s="12">
        <f t="shared" si="3"/>
        <v>3306</v>
      </c>
      <c r="M12" s="11">
        <v>300</v>
      </c>
      <c r="N12" s="11">
        <f t="shared" si="4"/>
        <v>3606</v>
      </c>
    </row>
    <row r="13" ht="32" customHeight="1" spans="1:14">
      <c r="A13" s="5">
        <v>11</v>
      </c>
      <c r="B13" s="5" t="s">
        <v>15</v>
      </c>
      <c r="C13" s="5" t="s">
        <v>26</v>
      </c>
      <c r="D13" s="5">
        <v>2</v>
      </c>
      <c r="E13" s="5">
        <v>5</v>
      </c>
      <c r="F13" s="5"/>
      <c r="G13" s="5"/>
      <c r="H13" s="5">
        <f t="shared" si="0"/>
        <v>1460</v>
      </c>
      <c r="I13" s="5">
        <f t="shared" si="1"/>
        <v>2810</v>
      </c>
      <c r="J13" s="5">
        <v>1</v>
      </c>
      <c r="K13" s="5">
        <f t="shared" si="2"/>
        <v>80</v>
      </c>
      <c r="L13" s="12">
        <f t="shared" si="3"/>
        <v>4350</v>
      </c>
      <c r="M13" s="11">
        <v>420</v>
      </c>
      <c r="N13" s="11">
        <f t="shared" si="4"/>
        <v>4770</v>
      </c>
    </row>
    <row r="14" ht="32" customHeight="1" spans="1:14">
      <c r="A14" s="5">
        <v>12</v>
      </c>
      <c r="B14" s="5" t="s">
        <v>15</v>
      </c>
      <c r="C14" s="5" t="s">
        <v>27</v>
      </c>
      <c r="D14" s="5">
        <v>1</v>
      </c>
      <c r="E14" s="5">
        <v>6</v>
      </c>
      <c r="F14" s="5"/>
      <c r="G14" s="5"/>
      <c r="H14" s="5">
        <f t="shared" si="0"/>
        <v>730</v>
      </c>
      <c r="I14" s="5">
        <f t="shared" si="1"/>
        <v>3372</v>
      </c>
      <c r="J14" s="5">
        <v>0</v>
      </c>
      <c r="K14" s="5">
        <f t="shared" si="2"/>
        <v>0</v>
      </c>
      <c r="L14" s="12">
        <f t="shared" si="3"/>
        <v>4102</v>
      </c>
      <c r="M14" s="11">
        <v>420</v>
      </c>
      <c r="N14" s="11">
        <f t="shared" si="4"/>
        <v>4522</v>
      </c>
    </row>
    <row r="15" ht="32" customHeight="1" spans="1:14">
      <c r="A15" s="5">
        <v>13</v>
      </c>
      <c r="B15" s="5" t="s">
        <v>15</v>
      </c>
      <c r="C15" s="5" t="s">
        <v>28</v>
      </c>
      <c r="D15" s="5">
        <v>0</v>
      </c>
      <c r="E15" s="5">
        <v>2</v>
      </c>
      <c r="F15" s="5"/>
      <c r="G15" s="5"/>
      <c r="H15" s="5">
        <f t="shared" si="0"/>
        <v>0</v>
      </c>
      <c r="I15" s="5">
        <f t="shared" si="1"/>
        <v>1124</v>
      </c>
      <c r="J15" s="5">
        <v>1</v>
      </c>
      <c r="K15" s="5">
        <f t="shared" si="2"/>
        <v>80</v>
      </c>
      <c r="L15" s="12">
        <f t="shared" si="3"/>
        <v>1204</v>
      </c>
      <c r="M15" s="11">
        <v>120</v>
      </c>
      <c r="N15" s="11">
        <f t="shared" si="4"/>
        <v>1324</v>
      </c>
    </row>
    <row r="16" ht="32" customHeight="1" spans="1:14">
      <c r="A16" s="5">
        <v>14</v>
      </c>
      <c r="B16" s="5" t="s">
        <v>15</v>
      </c>
      <c r="C16" s="5" t="s">
        <v>29</v>
      </c>
      <c r="D16" s="5">
        <v>0</v>
      </c>
      <c r="E16" s="5">
        <v>1</v>
      </c>
      <c r="F16" s="5"/>
      <c r="G16" s="5"/>
      <c r="H16" s="5">
        <f t="shared" si="0"/>
        <v>0</v>
      </c>
      <c r="I16" s="5">
        <f t="shared" si="1"/>
        <v>562</v>
      </c>
      <c r="J16" s="5">
        <v>0</v>
      </c>
      <c r="K16" s="5">
        <f t="shared" si="2"/>
        <v>0</v>
      </c>
      <c r="L16" s="12">
        <f t="shared" si="3"/>
        <v>562</v>
      </c>
      <c r="M16" s="11">
        <v>60</v>
      </c>
      <c r="N16" s="11">
        <f t="shared" si="4"/>
        <v>622</v>
      </c>
    </row>
    <row r="17" ht="32" customHeight="1" spans="1:14">
      <c r="A17" s="5">
        <v>15</v>
      </c>
      <c r="B17" s="5" t="s">
        <v>15</v>
      </c>
      <c r="C17" s="5" t="s">
        <v>30</v>
      </c>
      <c r="D17" s="5">
        <v>0</v>
      </c>
      <c r="E17" s="5">
        <v>1</v>
      </c>
      <c r="F17" s="5"/>
      <c r="G17" s="5"/>
      <c r="H17" s="5">
        <f t="shared" si="0"/>
        <v>0</v>
      </c>
      <c r="I17" s="5">
        <f t="shared" si="1"/>
        <v>562</v>
      </c>
      <c r="J17" s="5">
        <v>0</v>
      </c>
      <c r="K17" s="5">
        <f t="shared" si="2"/>
        <v>0</v>
      </c>
      <c r="L17" s="12">
        <f t="shared" si="3"/>
        <v>562</v>
      </c>
      <c r="M17" s="11">
        <v>60</v>
      </c>
      <c r="N17" s="11">
        <f t="shared" si="4"/>
        <v>622</v>
      </c>
    </row>
    <row r="18" ht="32" customHeight="1" spans="1:14">
      <c r="A18" s="5">
        <v>16</v>
      </c>
      <c r="B18" s="5" t="s">
        <v>15</v>
      </c>
      <c r="C18" s="5" t="s">
        <v>31</v>
      </c>
      <c r="D18" s="5">
        <v>0</v>
      </c>
      <c r="E18" s="5">
        <v>4</v>
      </c>
      <c r="F18" s="5"/>
      <c r="G18" s="5"/>
      <c r="H18" s="5">
        <f t="shared" si="0"/>
        <v>0</v>
      </c>
      <c r="I18" s="5">
        <f t="shared" si="1"/>
        <v>2248</v>
      </c>
      <c r="J18" s="5">
        <v>0</v>
      </c>
      <c r="K18" s="5">
        <f t="shared" si="2"/>
        <v>0</v>
      </c>
      <c r="L18" s="12">
        <f t="shared" si="3"/>
        <v>2248</v>
      </c>
      <c r="M18" s="11">
        <v>240</v>
      </c>
      <c r="N18" s="11">
        <f t="shared" si="4"/>
        <v>2488</v>
      </c>
    </row>
    <row r="19" ht="32" customHeight="1" spans="1:14">
      <c r="A19" s="5">
        <v>17</v>
      </c>
      <c r="B19" s="5" t="s">
        <v>15</v>
      </c>
      <c r="C19" s="5" t="s">
        <v>32</v>
      </c>
      <c r="D19" s="5">
        <v>0</v>
      </c>
      <c r="E19" s="5">
        <v>2</v>
      </c>
      <c r="F19" s="5"/>
      <c r="G19" s="5"/>
      <c r="H19" s="5">
        <f t="shared" si="0"/>
        <v>0</v>
      </c>
      <c r="I19" s="5">
        <f t="shared" si="1"/>
        <v>1124</v>
      </c>
      <c r="J19" s="5">
        <v>1</v>
      </c>
      <c r="K19" s="5">
        <f t="shared" si="2"/>
        <v>80</v>
      </c>
      <c r="L19" s="12">
        <f t="shared" si="3"/>
        <v>1204</v>
      </c>
      <c r="M19" s="11">
        <v>120</v>
      </c>
      <c r="N19" s="11">
        <f t="shared" si="4"/>
        <v>1324</v>
      </c>
    </row>
    <row r="20" ht="32" customHeight="1" spans="1:14">
      <c r="A20" s="5">
        <v>18</v>
      </c>
      <c r="B20" s="5" t="s">
        <v>15</v>
      </c>
      <c r="C20" s="5" t="s">
        <v>33</v>
      </c>
      <c r="D20" s="5">
        <v>0</v>
      </c>
      <c r="E20" s="5">
        <v>1</v>
      </c>
      <c r="F20" s="5"/>
      <c r="G20" s="5"/>
      <c r="H20" s="5">
        <f t="shared" si="0"/>
        <v>0</v>
      </c>
      <c r="I20" s="5">
        <f t="shared" si="1"/>
        <v>562</v>
      </c>
      <c r="J20" s="5">
        <v>0</v>
      </c>
      <c r="K20" s="5">
        <f t="shared" si="2"/>
        <v>0</v>
      </c>
      <c r="L20" s="12">
        <f t="shared" si="3"/>
        <v>562</v>
      </c>
      <c r="M20" s="11">
        <v>60</v>
      </c>
      <c r="N20" s="11">
        <f t="shared" si="4"/>
        <v>622</v>
      </c>
    </row>
    <row r="21" ht="32" customHeight="1" spans="1:14">
      <c r="A21" s="5">
        <v>19</v>
      </c>
      <c r="B21" s="5" t="s">
        <v>15</v>
      </c>
      <c r="C21" s="5" t="s">
        <v>34</v>
      </c>
      <c r="D21" s="5">
        <v>0</v>
      </c>
      <c r="E21" s="5">
        <v>2</v>
      </c>
      <c r="F21" s="5"/>
      <c r="G21" s="5"/>
      <c r="H21" s="5">
        <f t="shared" si="0"/>
        <v>0</v>
      </c>
      <c r="I21" s="5">
        <f t="shared" si="1"/>
        <v>1124</v>
      </c>
      <c r="J21" s="5">
        <v>1</v>
      </c>
      <c r="K21" s="5">
        <f t="shared" si="2"/>
        <v>80</v>
      </c>
      <c r="L21" s="12">
        <f t="shared" si="3"/>
        <v>1204</v>
      </c>
      <c r="M21" s="11">
        <v>120</v>
      </c>
      <c r="N21" s="11">
        <f t="shared" si="4"/>
        <v>1324</v>
      </c>
    </row>
    <row r="22" ht="32" customHeight="1" spans="1:14">
      <c r="A22" s="5">
        <v>20</v>
      </c>
      <c r="B22" s="5" t="s">
        <v>15</v>
      </c>
      <c r="C22" s="5" t="s">
        <v>35</v>
      </c>
      <c r="D22" s="5">
        <v>0</v>
      </c>
      <c r="E22" s="5">
        <v>1</v>
      </c>
      <c r="F22" s="5"/>
      <c r="G22" s="5"/>
      <c r="H22" s="5">
        <f t="shared" si="0"/>
        <v>0</v>
      </c>
      <c r="I22" s="5">
        <f t="shared" si="1"/>
        <v>562</v>
      </c>
      <c r="J22" s="5">
        <v>0</v>
      </c>
      <c r="K22" s="5">
        <f t="shared" si="2"/>
        <v>0</v>
      </c>
      <c r="L22" s="12">
        <f t="shared" si="3"/>
        <v>562</v>
      </c>
      <c r="M22" s="11">
        <v>60</v>
      </c>
      <c r="N22" s="11">
        <f t="shared" si="4"/>
        <v>622</v>
      </c>
    </row>
    <row r="23" ht="32" customHeight="1" spans="1:14">
      <c r="A23" s="5">
        <v>21</v>
      </c>
      <c r="B23" s="5" t="s">
        <v>15</v>
      </c>
      <c r="C23" s="5" t="s">
        <v>36</v>
      </c>
      <c r="D23" s="5">
        <v>0</v>
      </c>
      <c r="E23" s="5">
        <v>9</v>
      </c>
      <c r="F23" s="5"/>
      <c r="G23" s="5"/>
      <c r="H23" s="5">
        <f t="shared" si="0"/>
        <v>0</v>
      </c>
      <c r="I23" s="5">
        <f t="shared" si="1"/>
        <v>5058</v>
      </c>
      <c r="J23" s="5">
        <v>3</v>
      </c>
      <c r="K23" s="5">
        <f t="shared" si="2"/>
        <v>240</v>
      </c>
      <c r="L23" s="12">
        <f t="shared" si="3"/>
        <v>5298</v>
      </c>
      <c r="M23" s="11">
        <v>540</v>
      </c>
      <c r="N23" s="11">
        <f t="shared" si="4"/>
        <v>5838</v>
      </c>
    </row>
    <row r="24" ht="32" customHeight="1" spans="1:14">
      <c r="A24" s="6" t="s">
        <v>37</v>
      </c>
      <c r="B24" s="7"/>
      <c r="C24" s="8"/>
      <c r="D24" s="3">
        <f t="shared" ref="D24:L24" si="5">SUM(D3:D23)</f>
        <v>16</v>
      </c>
      <c r="E24" s="3">
        <f t="shared" si="5"/>
        <v>70</v>
      </c>
      <c r="F24" s="3"/>
      <c r="G24" s="3"/>
      <c r="H24" s="3">
        <f t="shared" si="5"/>
        <v>11680</v>
      </c>
      <c r="I24" s="3">
        <f t="shared" si="5"/>
        <v>39340</v>
      </c>
      <c r="J24" s="3">
        <f t="shared" si="5"/>
        <v>25</v>
      </c>
      <c r="K24" s="3">
        <f t="shared" si="5"/>
        <v>2000</v>
      </c>
      <c r="L24" s="13">
        <f t="shared" si="5"/>
        <v>53020</v>
      </c>
      <c r="M24" s="14">
        <v>5160</v>
      </c>
      <c r="N24" s="14">
        <f t="shared" si="4"/>
        <v>58180</v>
      </c>
    </row>
  </sheetData>
  <mergeCells count="2">
    <mergeCell ref="A1:N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是Sophie</cp:lastModifiedBy>
  <dcterms:created xsi:type="dcterms:W3CDTF">2017-06-06T08:37:00Z</dcterms:created>
  <dcterms:modified xsi:type="dcterms:W3CDTF">2019-11-06T07:42:15Z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