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.06" sheetId="1" r:id="rId1"/>
  </sheets>
  <definedNames>
    <definedName name="_xlnm.Print_Titles" localSheetId="0">'4.06'!$2:$6</definedName>
  </definedNames>
  <calcPr fullCalcOnLoad="1"/>
</workbook>
</file>

<file path=xl/sharedStrings.xml><?xml version="1.0" encoding="utf-8"?>
<sst xmlns="http://schemas.openxmlformats.org/spreadsheetml/2006/main" count="130" uniqueCount="84">
  <si>
    <t>附件</t>
  </si>
  <si>
    <t>沙坡头区2022年第一批自治区财政衔接推进乡村振兴补助资金使用计划表</t>
  </si>
  <si>
    <t>单位：万元</t>
  </si>
  <si>
    <t>序号</t>
  </si>
  <si>
    <t>项目名称</t>
  </si>
  <si>
    <t>建设规模及内容</t>
  </si>
  <si>
    <t>建设
性质</t>
  </si>
  <si>
    <t>项目类型</t>
  </si>
  <si>
    <t>实施
单位</t>
  </si>
  <si>
    <t>概算资金</t>
  </si>
  <si>
    <t>小计：</t>
  </si>
  <si>
    <t>计划安排资金</t>
  </si>
  <si>
    <t>备注</t>
  </si>
  <si>
    <r>
      <t>2022</t>
    </r>
    <r>
      <rPr>
        <b/>
        <sz val="10"/>
        <rFont val="宋体"/>
        <family val="0"/>
      </rPr>
      <t>年
自治区资金</t>
    </r>
  </si>
  <si>
    <t>合计：</t>
  </si>
  <si>
    <r>
      <t>2022</t>
    </r>
    <r>
      <rPr>
        <b/>
        <sz val="12"/>
        <rFont val="宋体"/>
        <family val="0"/>
      </rPr>
      <t>年续建项目</t>
    </r>
  </si>
  <si>
    <t>小计</t>
  </si>
  <si>
    <r>
      <rPr>
        <sz val="10"/>
        <rFont val="宋体"/>
        <family val="0"/>
      </rPr>
      <t>香山乡帮扶村基础设施建设项目</t>
    </r>
  </si>
  <si>
    <r>
      <rPr>
        <sz val="10"/>
        <rFont val="宋体"/>
        <family val="0"/>
      </rPr>
      <t>改扩建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9.5</t>
    </r>
    <r>
      <rPr>
        <sz val="10"/>
        <rFont val="宋体"/>
        <family val="0"/>
      </rPr>
      <t>万立方米蓄水池；庭院栽植经果林</t>
    </r>
    <r>
      <rPr>
        <sz val="10"/>
        <rFont val="Times New Roman"/>
        <family val="1"/>
      </rPr>
      <t>65574</t>
    </r>
    <r>
      <rPr>
        <sz val="10"/>
        <rFont val="宋体"/>
        <family val="0"/>
      </rPr>
      <t>棵；硬化村庄道路</t>
    </r>
    <r>
      <rPr>
        <sz val="10"/>
        <rFont val="Times New Roman"/>
        <family val="1"/>
      </rPr>
      <t>185</t>
    </r>
    <r>
      <rPr>
        <sz val="10"/>
        <rFont val="宋体"/>
        <family val="0"/>
      </rPr>
      <t>米、维修路涵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座等。</t>
    </r>
  </si>
  <si>
    <r>
      <rPr>
        <sz val="10"/>
        <rFont val="宋体"/>
        <family val="0"/>
      </rPr>
      <t>续建</t>
    </r>
  </si>
  <si>
    <r>
      <rPr>
        <sz val="10"/>
        <rFont val="宋体"/>
        <family val="0"/>
      </rPr>
      <t>基础设施</t>
    </r>
  </si>
  <si>
    <t>香山乡</t>
  </si>
  <si>
    <r>
      <rPr>
        <sz val="10"/>
        <rFont val="宋体"/>
        <family val="0"/>
      </rPr>
      <t>迎水桥镇重点帮扶村基础设施维修改造项目</t>
    </r>
  </si>
  <si>
    <r>
      <rPr>
        <sz val="10"/>
        <rFont val="宋体"/>
        <family val="0"/>
      </rPr>
      <t>对鸣钟村低洼农田进行培肥改良并开辟砌护农田排水沟，对村庄果园扎设围栏，培育鸣沙村农家旅游业等。</t>
    </r>
  </si>
  <si>
    <t>迎水桥镇</t>
  </si>
  <si>
    <r>
      <rPr>
        <sz val="10"/>
        <rFont val="宋体"/>
        <family val="0"/>
      </rPr>
      <t>永康镇重点帮扶村基础设施维修改造项目</t>
    </r>
  </si>
  <si>
    <r>
      <rPr>
        <sz val="10"/>
        <rFont val="宋体"/>
        <family val="0"/>
      </rPr>
      <t>硬化道路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条长</t>
    </r>
    <r>
      <rPr>
        <sz val="10"/>
        <rFont val="Times New Roman"/>
        <family val="1"/>
      </rPr>
      <t>10.3</t>
    </r>
    <r>
      <rPr>
        <sz val="10"/>
        <rFont val="宋体"/>
        <family val="0"/>
      </rPr>
      <t>千米；渠道砌护</t>
    </r>
    <r>
      <rPr>
        <sz val="10"/>
        <rFont val="Times New Roman"/>
        <family val="1"/>
      </rPr>
      <t>4.45</t>
    </r>
    <r>
      <rPr>
        <sz val="10"/>
        <rFont val="宋体"/>
        <family val="0"/>
      </rPr>
      <t>千米，配套渠道建筑物</t>
    </r>
    <r>
      <rPr>
        <sz val="10"/>
        <rFont val="Times New Roman"/>
        <family val="1"/>
      </rPr>
      <t>411</t>
    </r>
    <r>
      <rPr>
        <sz val="10"/>
        <rFont val="宋体"/>
        <family val="0"/>
      </rPr>
      <t>座等。</t>
    </r>
  </si>
  <si>
    <t>永康镇</t>
  </si>
  <si>
    <r>
      <rPr>
        <sz val="10"/>
        <rFont val="宋体"/>
        <family val="0"/>
      </rPr>
      <t>东园镇非贫困村基础设施补短板项目</t>
    </r>
  </si>
  <si>
    <r>
      <rPr>
        <sz val="10"/>
        <rFont val="宋体"/>
        <family val="0"/>
      </rPr>
      <t>砌护沟道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条长</t>
    </r>
    <r>
      <rPr>
        <sz val="10"/>
        <rFont val="Times New Roman"/>
        <family val="1"/>
      </rPr>
      <t>10.65</t>
    </r>
    <r>
      <rPr>
        <sz val="10"/>
        <rFont val="宋体"/>
        <family val="0"/>
      </rPr>
      <t>千米，配套沟道建筑物</t>
    </r>
    <r>
      <rPr>
        <sz val="10"/>
        <rFont val="Times New Roman"/>
        <family val="1"/>
      </rPr>
      <t>93</t>
    </r>
    <r>
      <rPr>
        <sz val="10"/>
        <rFont val="宋体"/>
        <family val="0"/>
      </rPr>
      <t>座；砌护维修渠道</t>
    </r>
    <r>
      <rPr>
        <sz val="10"/>
        <rFont val="Times New Roman"/>
        <family val="1"/>
      </rPr>
      <t>3.12</t>
    </r>
    <r>
      <rPr>
        <sz val="10"/>
        <rFont val="宋体"/>
        <family val="0"/>
      </rPr>
      <t>千米，配套渠道建筑物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座；铺设乡村道路</t>
    </r>
    <r>
      <rPr>
        <sz val="10"/>
        <rFont val="Times New Roman"/>
        <family val="1"/>
      </rPr>
      <t>9.06</t>
    </r>
    <r>
      <rPr>
        <sz val="10"/>
        <rFont val="宋体"/>
        <family val="0"/>
      </rPr>
      <t>千米等。</t>
    </r>
  </si>
  <si>
    <t>东园镇</t>
  </si>
  <si>
    <r>
      <rPr>
        <sz val="10"/>
        <rFont val="宋体"/>
        <family val="0"/>
      </rPr>
      <t>镇罗镇非贫困村基础设施补短板项目</t>
    </r>
  </si>
  <si>
    <r>
      <rPr>
        <sz val="10"/>
        <rFont val="宋体"/>
        <family val="0"/>
      </rPr>
      <t>维修改造镇罗村、九塘村等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个村村庄巷道</t>
    </r>
    <r>
      <rPr>
        <sz val="10"/>
        <rFont val="Times New Roman"/>
        <family val="1"/>
      </rPr>
      <t>5853</t>
    </r>
    <r>
      <rPr>
        <sz val="10"/>
        <rFont val="宋体"/>
        <family val="0"/>
      </rPr>
      <t>米，砌护改造农田灌溉渠道</t>
    </r>
    <r>
      <rPr>
        <sz val="10"/>
        <rFont val="Times New Roman"/>
        <family val="1"/>
      </rPr>
      <t>36500</t>
    </r>
    <r>
      <rPr>
        <sz val="10"/>
        <rFont val="宋体"/>
        <family val="0"/>
      </rPr>
      <t>米等。</t>
    </r>
  </si>
  <si>
    <t>镇罗镇</t>
  </si>
  <si>
    <r>
      <rPr>
        <sz val="10"/>
        <rFont val="宋体"/>
        <family val="0"/>
      </rPr>
      <t>柔远镇非贫困村基础设施补短板项目</t>
    </r>
  </si>
  <si>
    <r>
      <rPr>
        <sz val="10"/>
        <rFont val="宋体"/>
        <family val="0"/>
      </rPr>
      <t>维修改造雍湖村、夹渠村等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个村村庄巷道</t>
    </r>
    <r>
      <rPr>
        <sz val="10"/>
        <rFont val="Times New Roman"/>
        <family val="1"/>
      </rPr>
      <t>7537.5</t>
    </r>
    <r>
      <rPr>
        <sz val="10"/>
        <rFont val="宋体"/>
        <family val="0"/>
      </rPr>
      <t>米，砌护改造农田灌溉渠道</t>
    </r>
    <r>
      <rPr>
        <sz val="10"/>
        <rFont val="Times New Roman"/>
        <family val="1"/>
      </rPr>
      <t>18217</t>
    </r>
    <r>
      <rPr>
        <sz val="10"/>
        <rFont val="宋体"/>
        <family val="0"/>
      </rPr>
      <t>米等。</t>
    </r>
  </si>
  <si>
    <t>柔远镇</t>
  </si>
  <si>
    <r>
      <rPr>
        <sz val="10"/>
        <rFont val="宋体"/>
        <family val="0"/>
      </rPr>
      <t>迎水桥镇鸣钟村主干路及南侧道路改造项目</t>
    </r>
  </si>
  <si>
    <r>
      <rPr>
        <sz val="10"/>
        <rFont val="宋体"/>
        <family val="0"/>
      </rPr>
      <t>铺设砂石路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千米，设置木质栅栏</t>
    </r>
    <r>
      <rPr>
        <sz val="10"/>
        <rFont val="Times New Roman"/>
        <family val="1"/>
      </rPr>
      <t>6.8</t>
    </r>
    <r>
      <rPr>
        <sz val="10"/>
        <rFont val="宋体"/>
        <family val="0"/>
      </rPr>
      <t>千米，拆除围网</t>
    </r>
    <r>
      <rPr>
        <sz val="10"/>
        <rFont val="Times New Roman"/>
        <family val="1"/>
      </rPr>
      <t>10.9</t>
    </r>
    <r>
      <rPr>
        <sz val="10"/>
        <rFont val="宋体"/>
        <family val="0"/>
      </rPr>
      <t>千米等。</t>
    </r>
  </si>
  <si>
    <t>中卫市鑫沙建设有限公司</t>
  </si>
  <si>
    <r>
      <rPr>
        <sz val="10"/>
        <rFont val="宋体"/>
        <family val="0"/>
      </rPr>
      <t>迎水桥镇鸣钟村经四路、经五路道路改造项目</t>
    </r>
  </si>
  <si>
    <r>
      <rPr>
        <sz val="10"/>
        <rFont val="宋体"/>
        <family val="0"/>
      </rPr>
      <t>修建灌溉渠道</t>
    </r>
    <r>
      <rPr>
        <sz val="10"/>
        <rFont val="Times New Roman"/>
        <family val="1"/>
      </rPr>
      <t>495</t>
    </r>
    <r>
      <rPr>
        <sz val="10"/>
        <rFont val="宋体"/>
        <family val="0"/>
      </rPr>
      <t>米，经四路拓宽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米，道路两侧设置木质栅栏</t>
    </r>
    <r>
      <rPr>
        <sz val="10"/>
        <rFont val="Times New Roman"/>
        <family val="1"/>
      </rPr>
      <t>2.06</t>
    </r>
    <r>
      <rPr>
        <sz val="10"/>
        <rFont val="宋体"/>
        <family val="0"/>
      </rPr>
      <t>千米；新建经五路宽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米长</t>
    </r>
    <r>
      <rPr>
        <sz val="10"/>
        <rFont val="Times New Roman"/>
        <family val="1"/>
      </rPr>
      <t>0.6</t>
    </r>
    <r>
      <rPr>
        <sz val="10"/>
        <rFont val="宋体"/>
        <family val="0"/>
      </rPr>
      <t>千米，道路两侧设置木质栅栏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千米等。</t>
    </r>
  </si>
  <si>
    <r>
      <rPr>
        <sz val="10"/>
        <rFont val="宋体"/>
        <family val="0"/>
      </rPr>
      <t>生态移民村村级公益岗补助</t>
    </r>
  </si>
  <si>
    <r>
      <t>公益性岗位补贴（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年）</t>
    </r>
  </si>
  <si>
    <t>续建</t>
  </si>
  <si>
    <r>
      <rPr>
        <sz val="10"/>
        <rFont val="宋体"/>
        <family val="0"/>
      </rPr>
      <t>乡村建设</t>
    </r>
  </si>
  <si>
    <t>常乐镇、东园镇、迎水桥镇、香山乡、兴仁镇、宣和镇</t>
  </si>
  <si>
    <r>
      <rPr>
        <sz val="10"/>
        <rFont val="宋体"/>
        <family val="0"/>
      </rPr>
      <t>卫生香补助</t>
    </r>
  </si>
  <si>
    <r>
      <rPr>
        <sz val="10"/>
        <rFont val="宋体"/>
        <family val="0"/>
      </rPr>
      <t>康乐移民区包装卫生香补助（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月）</t>
    </r>
  </si>
  <si>
    <r>
      <rPr>
        <sz val="10"/>
        <rFont val="宋体"/>
        <family val="0"/>
      </rPr>
      <t>产业发展</t>
    </r>
  </si>
  <si>
    <t>乡村振兴局</t>
  </si>
  <si>
    <r>
      <t>2022</t>
    </r>
    <r>
      <rPr>
        <b/>
        <sz val="12"/>
        <rFont val="宋体"/>
        <family val="0"/>
      </rPr>
      <t>年新建项目</t>
    </r>
  </si>
  <si>
    <r>
      <rPr>
        <sz val="10"/>
        <color indexed="8"/>
        <rFont val="宋体"/>
        <family val="0"/>
      </rPr>
      <t>雨露计划</t>
    </r>
  </si>
  <si>
    <r>
      <rPr>
        <sz val="10"/>
        <color indexed="8"/>
        <rFont val="宋体"/>
        <family val="0"/>
      </rPr>
      <t>为脱贫建档立卡户和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三类监测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对象上中高职子女实施雨露计划补助。</t>
    </r>
  </si>
  <si>
    <r>
      <rPr>
        <sz val="10"/>
        <rFont val="宋体"/>
        <family val="0"/>
      </rPr>
      <t>新建</t>
    </r>
  </si>
  <si>
    <t>教育</t>
  </si>
  <si>
    <t>教育局</t>
  </si>
  <si>
    <r>
      <rPr>
        <sz val="10"/>
        <color indexed="8"/>
        <rFont val="宋体"/>
        <family val="0"/>
      </rPr>
      <t>中卫市沙坡头区中沟下段治理工程</t>
    </r>
  </si>
  <si>
    <r>
      <rPr>
        <sz val="10"/>
        <color indexed="8"/>
        <rFont val="宋体"/>
        <family val="0"/>
      </rPr>
      <t>沟道清淤总长</t>
    </r>
    <r>
      <rPr>
        <sz val="10"/>
        <color indexed="8"/>
        <rFont val="Times New Roman"/>
        <family val="1"/>
      </rPr>
      <t>7.58</t>
    </r>
    <r>
      <rPr>
        <sz val="10"/>
        <color indexed="8"/>
        <rFont val="宋体"/>
        <family val="0"/>
      </rPr>
      <t>千米，砌护治理长度</t>
    </r>
    <r>
      <rPr>
        <sz val="10"/>
        <color indexed="8"/>
        <rFont val="Times New Roman"/>
        <family val="1"/>
      </rPr>
      <t>7.58</t>
    </r>
    <r>
      <rPr>
        <sz val="10"/>
        <color indexed="8"/>
        <rFont val="宋体"/>
        <family val="0"/>
      </rPr>
      <t>千米，改造建筑物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座，砂砾石路面整修</t>
    </r>
    <r>
      <rPr>
        <sz val="10"/>
        <color indexed="8"/>
        <rFont val="Times New Roman"/>
        <family val="1"/>
      </rPr>
      <t>7.40</t>
    </r>
    <r>
      <rPr>
        <sz val="10"/>
        <color indexed="8"/>
        <rFont val="宋体"/>
        <family val="0"/>
      </rPr>
      <t>千米。</t>
    </r>
  </si>
  <si>
    <t>水务局</t>
  </si>
  <si>
    <r>
      <rPr>
        <sz val="10"/>
        <color indexed="8"/>
        <rFont val="宋体"/>
        <family val="0"/>
      </rPr>
      <t>沙坡头区常乐镇海乐村新建肉羊养殖场项目</t>
    </r>
  </si>
  <si>
    <r>
      <rPr>
        <sz val="10"/>
        <color indexed="8"/>
        <rFont val="宋体"/>
        <family val="0"/>
      </rPr>
      <t>平整场地</t>
    </r>
    <r>
      <rPr>
        <sz val="10"/>
        <color indexed="8"/>
        <rFont val="Times New Roman"/>
        <family val="1"/>
      </rPr>
      <t>40738.32</t>
    </r>
    <r>
      <rPr>
        <sz val="10"/>
        <color indexed="8"/>
        <rFont val="宋体"/>
        <family val="0"/>
      </rPr>
      <t>平方米，新建双列式羊舍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栋，总面积</t>
    </r>
    <r>
      <rPr>
        <sz val="10"/>
        <color indexed="8"/>
        <rFont val="Times New Roman"/>
        <family val="1"/>
      </rPr>
      <t>6930</t>
    </r>
    <r>
      <rPr>
        <sz val="10"/>
        <color indexed="8"/>
        <rFont val="宋体"/>
        <family val="0"/>
      </rPr>
      <t>平方米；草料棚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栋，面积</t>
    </r>
    <r>
      <rPr>
        <sz val="10"/>
        <color indexed="8"/>
        <rFont val="Times New Roman"/>
        <family val="1"/>
      </rPr>
      <t>1026</t>
    </r>
    <r>
      <rPr>
        <sz val="10"/>
        <color indexed="8"/>
        <rFont val="宋体"/>
        <family val="0"/>
      </rPr>
      <t>平方米；消毒室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栋，总面积</t>
    </r>
    <r>
      <rPr>
        <sz val="10"/>
        <color indexed="8"/>
        <rFont val="Times New Roman"/>
        <family val="1"/>
      </rPr>
      <t>54</t>
    </r>
    <r>
      <rPr>
        <sz val="10"/>
        <color indexed="8"/>
        <rFont val="宋体"/>
        <family val="0"/>
      </rPr>
      <t>平方米；新建青贮池占地面积</t>
    </r>
    <r>
      <rPr>
        <sz val="10"/>
        <color indexed="8"/>
        <rFont val="Times New Roman"/>
        <family val="1"/>
      </rPr>
      <t>384</t>
    </r>
    <r>
      <rPr>
        <sz val="10"/>
        <color indexed="8"/>
        <rFont val="宋体"/>
        <family val="0"/>
      </rPr>
      <t>平方米；新建场内室外工程包括室外硬化、室外给排水工程、室外电气工程、围墙及大门等；新建场外工程包括给水工程、供电工程、进场道路等。</t>
    </r>
  </si>
  <si>
    <t>常乐镇</t>
  </si>
  <si>
    <r>
      <rPr>
        <sz val="10"/>
        <color indexed="8"/>
        <rFont val="宋体"/>
        <family val="0"/>
      </rPr>
      <t>沙坡头区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年香山乡景庄村压砂地退出产业结构调整试点项目</t>
    </r>
  </si>
  <si>
    <r>
      <rPr>
        <sz val="10"/>
        <color indexed="8"/>
        <rFont val="宋体"/>
        <family val="0"/>
      </rPr>
      <t>压砂地清砂</t>
    </r>
    <r>
      <rPr>
        <sz val="10"/>
        <color indexed="8"/>
        <rFont val="Times New Roman"/>
        <family val="1"/>
      </rPr>
      <t>810</t>
    </r>
    <r>
      <rPr>
        <sz val="10"/>
        <color indexed="8"/>
        <rFont val="宋体"/>
        <family val="0"/>
      </rPr>
      <t>亩，铺设砂砾石道路工程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条总长</t>
    </r>
    <r>
      <rPr>
        <sz val="10"/>
        <color indexed="8"/>
        <rFont val="Times New Roman"/>
        <family val="1"/>
      </rPr>
      <t>3.2</t>
    </r>
    <r>
      <rPr>
        <sz val="10"/>
        <color indexed="8"/>
        <rFont val="宋体"/>
        <family val="0"/>
      </rPr>
      <t>千米，增施农家肥（腐熟猪粪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立方米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亩、腐熟羊粪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立方米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亩）、机械深翻、机械旋耕</t>
    </r>
    <r>
      <rPr>
        <sz val="10"/>
        <color indexed="8"/>
        <rFont val="Times New Roman"/>
        <family val="1"/>
      </rPr>
      <t>770</t>
    </r>
    <r>
      <rPr>
        <sz val="10"/>
        <color indexed="8"/>
        <rFont val="宋体"/>
        <family val="0"/>
      </rPr>
      <t>亩，铺设田间管网</t>
    </r>
    <r>
      <rPr>
        <sz val="10"/>
        <color indexed="8"/>
        <rFont val="Times New Roman"/>
        <family val="1"/>
      </rPr>
      <t>460</t>
    </r>
    <r>
      <rPr>
        <sz val="10"/>
        <color indexed="8"/>
        <rFont val="宋体"/>
        <family val="0"/>
      </rPr>
      <t>千米，配套各类建筑物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座。</t>
    </r>
  </si>
  <si>
    <r>
      <rPr>
        <sz val="10"/>
        <rFont val="宋体"/>
        <family val="0"/>
      </rPr>
      <t>沙坡头区永康镇双达、彩达苹果示范园建设项目</t>
    </r>
  </si>
  <si>
    <r>
      <rPr>
        <sz val="10"/>
        <rFont val="宋体"/>
        <family val="0"/>
      </rPr>
      <t>本项目主要解决永康镇双达村、彩达村苹果园区田间生产设施薄弱问题。计划砼硬化道路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>3.47</t>
    </r>
    <r>
      <rPr>
        <sz val="10"/>
        <rFont val="宋体"/>
        <family val="0"/>
      </rPr>
      <t>千米，砂砾石路面共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条，总长</t>
    </r>
    <r>
      <rPr>
        <sz val="10"/>
        <rFont val="Times New Roman"/>
        <family val="1"/>
      </rPr>
      <t>13.19</t>
    </r>
    <r>
      <rPr>
        <sz val="10"/>
        <rFont val="宋体"/>
        <family val="0"/>
      </rPr>
      <t>千米，砌护</t>
    </r>
    <r>
      <rPr>
        <sz val="10"/>
        <rFont val="Times New Roman"/>
        <family val="1"/>
      </rPr>
      <t>D50-1</t>
    </r>
    <r>
      <rPr>
        <sz val="10"/>
        <rFont val="宋体"/>
        <family val="0"/>
      </rPr>
      <t>斗渠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>0.70</t>
    </r>
    <r>
      <rPr>
        <sz val="10"/>
        <rFont val="宋体"/>
        <family val="0"/>
      </rPr>
      <t>千米，砌护</t>
    </r>
    <r>
      <rPr>
        <sz val="10"/>
        <rFont val="Times New Roman"/>
        <family val="1"/>
      </rPr>
      <t>D40</t>
    </r>
    <r>
      <rPr>
        <sz val="10"/>
        <rFont val="宋体"/>
        <family val="0"/>
      </rPr>
      <t>农渠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>0.93</t>
    </r>
    <r>
      <rPr>
        <sz val="10"/>
        <rFont val="宋体"/>
        <family val="0"/>
      </rPr>
      <t>千米；新建园区防护围栏</t>
    </r>
    <r>
      <rPr>
        <sz val="10"/>
        <rFont val="Times New Roman"/>
        <family val="1"/>
      </rPr>
      <t>3.52</t>
    </r>
    <r>
      <rPr>
        <sz val="10"/>
        <rFont val="宋体"/>
        <family val="0"/>
      </rPr>
      <t>千米；苹果园区内果树配套太阳能诱虫灯</t>
    </r>
    <r>
      <rPr>
        <sz val="10"/>
        <rFont val="Times New Roman"/>
        <family val="1"/>
      </rPr>
      <t>160</t>
    </r>
    <r>
      <rPr>
        <sz val="10"/>
        <rFont val="宋体"/>
        <family val="0"/>
      </rPr>
      <t>套。</t>
    </r>
  </si>
  <si>
    <r>
      <rPr>
        <sz val="10"/>
        <rFont val="宋体"/>
        <family val="0"/>
      </rPr>
      <t>迎水桥镇鸣沙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村乡村旅游建设项目</t>
    </r>
  </si>
  <si>
    <r>
      <rPr>
        <sz val="10"/>
        <color indexed="8"/>
        <rFont val="宋体"/>
        <family val="0"/>
      </rPr>
      <t>对旅游设施通水通电，铺设果园矴步路</t>
    </r>
    <r>
      <rPr>
        <sz val="10"/>
        <color indexed="8"/>
        <rFont val="Times New Roman"/>
        <family val="1"/>
      </rPr>
      <t>1.2</t>
    </r>
    <r>
      <rPr>
        <sz val="10"/>
        <color indexed="8"/>
        <rFont val="宋体"/>
        <family val="0"/>
      </rPr>
      <t>公里，新建环鸣钟村道路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公里，嫁接改良果树</t>
    </r>
    <r>
      <rPr>
        <sz val="10"/>
        <color indexed="8"/>
        <rFont val="Times New Roman"/>
        <family val="1"/>
      </rPr>
      <t>450</t>
    </r>
    <r>
      <rPr>
        <sz val="10"/>
        <color indexed="8"/>
        <rFont val="宋体"/>
        <family val="0"/>
      </rPr>
      <t>亩。</t>
    </r>
  </si>
  <si>
    <r>
      <rPr>
        <sz val="10"/>
        <rFont val="宋体"/>
        <family val="0"/>
      </rPr>
      <t>沙坡头区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年香山乡三眼井村压砂地退出产业结构调整试点项目</t>
    </r>
  </si>
  <si>
    <r>
      <rPr>
        <sz val="10"/>
        <color indexed="8"/>
        <rFont val="宋体"/>
        <family val="0"/>
      </rPr>
      <t>压砂地清砂</t>
    </r>
    <r>
      <rPr>
        <sz val="10"/>
        <color indexed="8"/>
        <rFont val="Times New Roman"/>
        <family val="1"/>
      </rPr>
      <t>701</t>
    </r>
    <r>
      <rPr>
        <sz val="10"/>
        <color indexed="8"/>
        <rFont val="宋体"/>
        <family val="0"/>
      </rPr>
      <t>亩，铺设砂砾石道路工程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条总长</t>
    </r>
    <r>
      <rPr>
        <sz val="10"/>
        <color indexed="8"/>
        <rFont val="Times New Roman"/>
        <family val="1"/>
      </rPr>
      <t>4.245</t>
    </r>
    <r>
      <rPr>
        <sz val="10"/>
        <color indexed="8"/>
        <rFont val="宋体"/>
        <family val="0"/>
      </rPr>
      <t>千米，增施农家肥（腐熟猪粪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立方米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亩、腐熟羊粪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立方米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亩）、机械深翻、机械旋耕</t>
    </r>
    <r>
      <rPr>
        <sz val="10"/>
        <color indexed="8"/>
        <rFont val="Times New Roman"/>
        <family val="1"/>
      </rPr>
      <t>668</t>
    </r>
    <r>
      <rPr>
        <sz val="10"/>
        <color indexed="8"/>
        <rFont val="宋体"/>
        <family val="0"/>
      </rPr>
      <t>亩，铺设田间管网</t>
    </r>
    <r>
      <rPr>
        <sz val="10"/>
        <color indexed="8"/>
        <rFont val="Times New Roman"/>
        <family val="1"/>
      </rPr>
      <t>435.83</t>
    </r>
    <r>
      <rPr>
        <sz val="10"/>
        <color indexed="8"/>
        <rFont val="宋体"/>
        <family val="0"/>
      </rPr>
      <t>千米，配套各类建筑物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座。</t>
    </r>
  </si>
  <si>
    <r>
      <rPr>
        <sz val="10"/>
        <rFont val="宋体"/>
        <family val="0"/>
      </rPr>
      <t>沙坡头区兴仁镇川裕村枸杞烘干色选项目</t>
    </r>
  </si>
  <si>
    <r>
      <rPr>
        <sz val="10"/>
        <rFont val="宋体"/>
        <family val="0"/>
      </rPr>
      <t>建设日处理枸杞鲜果</t>
    </r>
    <r>
      <rPr>
        <sz val="10"/>
        <rFont val="Times New Roman"/>
        <family val="1"/>
      </rPr>
      <t>2500</t>
    </r>
    <r>
      <rPr>
        <sz val="10"/>
        <rFont val="宋体"/>
        <family val="0"/>
      </rPr>
      <t>千克清洗装盘、烘干、色选车间一座，生产线一条。</t>
    </r>
  </si>
  <si>
    <t>兴仁镇</t>
  </si>
  <si>
    <r>
      <rPr>
        <sz val="10"/>
        <color indexed="8"/>
        <rFont val="宋体"/>
        <family val="0"/>
      </rPr>
      <t>沙坡头区兴仁镇高庄村、王团村压砂地转产配套蓄水池工程</t>
    </r>
  </si>
  <si>
    <r>
      <rPr>
        <sz val="10"/>
        <color indexed="8"/>
        <rFont val="宋体"/>
        <family val="0"/>
      </rPr>
      <t>新建调蓄水池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座（其中王团调蓄水池，库容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万立方米；高庄调蓄水池，库容</t>
    </r>
    <r>
      <rPr>
        <sz val="10"/>
        <color indexed="8"/>
        <rFont val="Times New Roman"/>
        <family val="1"/>
      </rPr>
      <t>9.2</t>
    </r>
    <r>
      <rPr>
        <sz val="10"/>
        <color indexed="8"/>
        <rFont val="宋体"/>
        <family val="0"/>
      </rPr>
      <t>万立方米），控制阀井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座，出水阀井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座，出水盖板涵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座。</t>
    </r>
  </si>
  <si>
    <t>农业农村局</t>
  </si>
  <si>
    <r>
      <rPr>
        <sz val="10"/>
        <color indexed="8"/>
        <rFont val="宋体"/>
        <family val="0"/>
      </rPr>
      <t>沙坡头区兴仁镇拓寨村、团结村压砂地转产配套蓄水池工程</t>
    </r>
  </si>
  <si>
    <r>
      <rPr>
        <sz val="10"/>
        <color indexed="8"/>
        <rFont val="宋体"/>
        <family val="0"/>
      </rPr>
      <t>本工程新建调蓄水池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座（拓寨调蓄水池库容</t>
    </r>
    <r>
      <rPr>
        <sz val="10"/>
        <color indexed="8"/>
        <rFont val="Times New Roman"/>
        <family val="1"/>
      </rPr>
      <t>6.4</t>
    </r>
    <r>
      <rPr>
        <sz val="10"/>
        <color indexed="8"/>
        <rFont val="宋体"/>
        <family val="0"/>
      </rPr>
      <t>万立方米；团结调蓄水池库容</t>
    </r>
    <r>
      <rPr>
        <sz val="10"/>
        <color indexed="8"/>
        <rFont val="Times New Roman"/>
        <family val="1"/>
      </rPr>
      <t>8.3</t>
    </r>
    <r>
      <rPr>
        <sz val="10"/>
        <color indexed="8"/>
        <rFont val="宋体"/>
        <family val="0"/>
      </rPr>
      <t>万立方米），铺设引水管道</t>
    </r>
    <r>
      <rPr>
        <sz val="10"/>
        <color indexed="8"/>
        <rFont val="Times New Roman"/>
        <family val="1"/>
      </rPr>
      <t>2.22</t>
    </r>
    <r>
      <rPr>
        <sz val="10"/>
        <color indexed="8"/>
        <rFont val="宋体"/>
        <family val="0"/>
      </rPr>
      <t>公里，配套建筑物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座（其中减压阀井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座，排气补气阀井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座，镇墩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座）。</t>
    </r>
  </si>
  <si>
    <t>沙坡头区兴仁镇兴盛村压砂地转产套蓄水池工程</t>
  </si>
  <si>
    <r>
      <rPr>
        <sz val="10"/>
        <color indexed="8"/>
        <rFont val="宋体"/>
        <family val="0"/>
      </rPr>
      <t>新建兴盛调蓄水池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座库容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万立方米，配套控制阀井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座，出水盖板涵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座，配套管道建筑物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座，铺设引水管道</t>
    </r>
    <r>
      <rPr>
        <sz val="10"/>
        <color indexed="8"/>
        <rFont val="Times New Roman"/>
        <family val="1"/>
      </rPr>
      <t>0.98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</si>
  <si>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沙坡头区常乐镇海乐村环境综合整治项目</t>
    </r>
  </si>
  <si>
    <r>
      <rPr>
        <sz val="10"/>
        <color indexed="8"/>
        <rFont val="宋体"/>
        <family val="0"/>
      </rPr>
      <t>混凝土拓宽道路</t>
    </r>
    <r>
      <rPr>
        <sz val="10"/>
        <color indexed="8"/>
        <rFont val="Times New Roman"/>
        <family val="1"/>
      </rPr>
      <t>3875.1</t>
    </r>
    <r>
      <rPr>
        <sz val="10"/>
        <color indexed="8"/>
        <rFont val="宋体"/>
        <family val="0"/>
      </rPr>
      <t>平方米、铺设面包砖</t>
    </r>
    <r>
      <rPr>
        <sz val="10"/>
        <color indexed="8"/>
        <rFont val="Times New Roman"/>
        <family val="1"/>
      </rPr>
      <t>1340</t>
    </r>
    <r>
      <rPr>
        <sz val="10"/>
        <color indexed="8"/>
        <rFont val="宋体"/>
        <family val="0"/>
      </rPr>
      <t>平方米、铺设道牙</t>
    </r>
    <r>
      <rPr>
        <sz val="10"/>
        <color indexed="8"/>
        <rFont val="Times New Roman"/>
        <family val="1"/>
      </rPr>
      <t>8706.6</t>
    </r>
    <r>
      <rPr>
        <sz val="10"/>
        <color indexed="8"/>
        <rFont val="宋体"/>
        <family val="0"/>
      </rPr>
      <t>米（规格</t>
    </r>
    <r>
      <rPr>
        <sz val="10"/>
        <color indexed="8"/>
        <rFont val="Times New Roman"/>
        <family val="1"/>
      </rPr>
      <t>500X250X100</t>
    </r>
    <r>
      <rPr>
        <sz val="10"/>
        <color indexed="8"/>
        <rFont val="宋体"/>
        <family val="0"/>
      </rPr>
      <t>毫米）、铺设道牙</t>
    </r>
    <r>
      <rPr>
        <sz val="10"/>
        <color indexed="8"/>
        <rFont val="Times New Roman"/>
        <family val="1"/>
      </rPr>
      <t>1340m</t>
    </r>
    <r>
      <rPr>
        <sz val="10"/>
        <color indexed="8"/>
        <rFont val="宋体"/>
        <family val="0"/>
      </rPr>
      <t>（规格</t>
    </r>
    <r>
      <rPr>
        <sz val="10"/>
        <color indexed="8"/>
        <rFont val="Times New Roman"/>
        <family val="1"/>
      </rPr>
      <t>500X250X50</t>
    </r>
    <r>
      <rPr>
        <sz val="10"/>
        <color indexed="8"/>
        <rFont val="宋体"/>
        <family val="0"/>
      </rPr>
      <t>毫米）、铺设梯形道牙</t>
    </r>
    <r>
      <rPr>
        <sz val="10"/>
        <color indexed="8"/>
        <rFont val="Times New Roman"/>
        <family val="1"/>
      </rPr>
      <t>1340</t>
    </r>
    <r>
      <rPr>
        <sz val="10"/>
        <color indexed="8"/>
        <rFont val="宋体"/>
        <family val="0"/>
      </rPr>
      <t>米、砌筑毛石</t>
    </r>
    <r>
      <rPr>
        <sz val="10"/>
        <color indexed="8"/>
        <rFont val="Times New Roman"/>
        <family val="1"/>
      </rPr>
      <t>5658.4</t>
    </r>
    <r>
      <rPr>
        <sz val="10"/>
        <color indexed="8"/>
        <rFont val="宋体"/>
        <family val="0"/>
      </rPr>
      <t>立方米、砌筑砖墙</t>
    </r>
    <r>
      <rPr>
        <sz val="10"/>
        <color indexed="8"/>
        <rFont val="Times New Roman"/>
        <family val="1"/>
      </rPr>
      <t>654.5</t>
    </r>
    <r>
      <rPr>
        <sz val="10"/>
        <color indexed="8"/>
        <rFont val="宋体"/>
        <family val="0"/>
      </rPr>
      <t>立方米、绿化带土方平整</t>
    </r>
    <r>
      <rPr>
        <sz val="10"/>
        <color indexed="8"/>
        <rFont val="Times New Roman"/>
        <family val="1"/>
      </rPr>
      <t>31147.5</t>
    </r>
    <r>
      <rPr>
        <sz val="10"/>
        <color indexed="8"/>
        <rFont val="宋体"/>
        <family val="0"/>
      </rPr>
      <t>平方米、毛石挡墙砌筑</t>
    </r>
    <r>
      <rPr>
        <sz val="10"/>
        <color indexed="8"/>
        <rFont val="Times New Roman"/>
        <family val="1"/>
      </rPr>
      <t>1122.6</t>
    </r>
    <r>
      <rPr>
        <sz val="10"/>
        <color indexed="8"/>
        <rFont val="宋体"/>
        <family val="0"/>
      </rPr>
      <t>立方米；农户入户路硬化</t>
    </r>
    <r>
      <rPr>
        <sz val="10"/>
        <color indexed="8"/>
        <rFont val="Times New Roman"/>
        <family val="1"/>
      </rPr>
      <t>5355</t>
    </r>
    <r>
      <rPr>
        <sz val="10"/>
        <color indexed="8"/>
        <rFont val="宋体"/>
        <family val="0"/>
      </rPr>
      <t>平方米；入庄主干路铺设沥青混凝土</t>
    </r>
    <r>
      <rPr>
        <sz val="10"/>
        <color indexed="8"/>
        <rFont val="Times New Roman"/>
        <family val="1"/>
      </rPr>
      <t>3350</t>
    </r>
    <r>
      <rPr>
        <sz val="10"/>
        <color indexed="8"/>
        <rFont val="宋体"/>
        <family val="0"/>
      </rPr>
      <t>平方米。</t>
    </r>
  </si>
  <si>
    <r>
      <t>2022</t>
    </r>
    <r>
      <rPr>
        <sz val="10"/>
        <rFont val="宋体"/>
        <family val="0"/>
      </rPr>
      <t>年自治区财政衔接补助资金到位</t>
    </r>
    <r>
      <rPr>
        <sz val="10"/>
        <rFont val="Times New Roman"/>
        <family val="1"/>
      </rPr>
      <t>6453</t>
    </r>
    <r>
      <rPr>
        <sz val="10"/>
        <rFont val="宋体"/>
        <family val="0"/>
      </rPr>
      <t>万元，其中用于产业发展的</t>
    </r>
    <r>
      <rPr>
        <sz val="10"/>
        <rFont val="Times New Roman"/>
        <family val="1"/>
      </rPr>
      <t>3596.075</t>
    </r>
    <r>
      <rPr>
        <sz val="10"/>
        <rFont val="宋体"/>
        <family val="0"/>
      </rPr>
      <t>万元，占总到位资金的</t>
    </r>
    <r>
      <rPr>
        <sz val="10"/>
        <rFont val="Times New Roman"/>
        <family val="1"/>
      </rPr>
      <t>55.73%</t>
    </r>
    <r>
      <rPr>
        <sz val="10"/>
        <rFont val="宋体"/>
        <family val="0"/>
      </rPr>
      <t>。用于脱贫村</t>
    </r>
    <r>
      <rPr>
        <sz val="10"/>
        <rFont val="Times New Roman"/>
        <family val="1"/>
      </rPr>
      <t>4517.395</t>
    </r>
    <r>
      <rPr>
        <sz val="10"/>
        <rFont val="宋体"/>
        <family val="0"/>
      </rPr>
      <t>万元，占总到位资金的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</si>
</sst>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32" fillId="4" borderId="1" applyNumberFormat="0" applyAlignment="0" applyProtection="0"/>
    <xf numFmtId="0" fontId="30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3" fillId="14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6" borderId="7" applyNumberFormat="0" applyFont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13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9" fontId="0" fillId="0" borderId="0" applyFont="0" applyFill="0" applyBorder="0" applyAlignment="0" applyProtection="0"/>
    <xf numFmtId="0" fontId="14" fillId="26" borderId="0" applyNumberFormat="0" applyBorder="0" applyAlignment="0" applyProtection="0"/>
    <xf numFmtId="44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8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L15" sqref="L15"/>
    </sheetView>
  </sheetViews>
  <sheetFormatPr defaultColWidth="9.00390625" defaultRowHeight="14.25"/>
  <cols>
    <col min="1" max="1" width="4.125" style="4" customWidth="1"/>
    <col min="2" max="2" width="21.875" style="4" customWidth="1"/>
    <col min="3" max="3" width="40.875" style="2" customWidth="1"/>
    <col min="4" max="4" width="4.25390625" style="2" customWidth="1"/>
    <col min="5" max="5" width="4.50390625" style="2" customWidth="1"/>
    <col min="6" max="6" width="14.75390625" style="2" customWidth="1"/>
    <col min="7" max="7" width="9.75390625" style="4" customWidth="1"/>
    <col min="8" max="8" width="11.75390625" style="4" customWidth="1"/>
    <col min="9" max="9" width="15.625" style="4" customWidth="1"/>
    <col min="10" max="10" width="6.875" style="2" customWidth="1"/>
    <col min="11" max="16384" width="9.00390625" style="2" customWidth="1"/>
  </cols>
  <sheetData>
    <row r="1" spans="1:2" ht="20.25">
      <c r="A1" s="5" t="s">
        <v>0</v>
      </c>
      <c r="B1" s="6"/>
    </row>
    <row r="2" spans="1:10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8" customHeight="1">
      <c r="A3" s="3"/>
      <c r="B3" s="3"/>
      <c r="C3" s="3"/>
      <c r="D3" s="3"/>
      <c r="E3" s="3"/>
      <c r="F3" s="3"/>
      <c r="G3" s="3"/>
      <c r="H3" s="3"/>
      <c r="I3" s="38" t="s">
        <v>2</v>
      </c>
      <c r="J3" s="3"/>
    </row>
    <row r="4" spans="1:10" s="1" customFormat="1" ht="21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1" customFormat="1" ht="25.5" customHeight="1">
      <c r="A5" s="8"/>
      <c r="B5" s="8"/>
      <c r="C5" s="8"/>
      <c r="D5" s="8"/>
      <c r="E5" s="8"/>
      <c r="F5" s="8"/>
      <c r="G5" s="8"/>
      <c r="H5" s="8"/>
      <c r="I5" s="39" t="s">
        <v>13</v>
      </c>
      <c r="J5" s="8"/>
    </row>
    <row r="6" spans="1:10" s="2" customFormat="1" ht="21.75" customHeight="1">
      <c r="A6" s="9" t="s">
        <v>14</v>
      </c>
      <c r="B6" s="9"/>
      <c r="C6" s="9"/>
      <c r="D6" s="9"/>
      <c r="E6" s="9"/>
      <c r="F6" s="9"/>
      <c r="G6" s="10">
        <f aca="true" t="shared" si="0" ref="G6:I6">G7+G18</f>
        <v>10562.265</v>
      </c>
      <c r="H6" s="10">
        <f t="shared" si="0"/>
        <v>6453</v>
      </c>
      <c r="I6" s="10">
        <f t="shared" si="0"/>
        <v>6453</v>
      </c>
      <c r="J6" s="9"/>
    </row>
    <row r="7" spans="1:10" s="2" customFormat="1" ht="19.5" customHeight="1">
      <c r="A7" s="10" t="s">
        <v>15</v>
      </c>
      <c r="B7" s="10"/>
      <c r="C7" s="10"/>
      <c r="D7" s="10"/>
      <c r="E7" s="10"/>
      <c r="F7" s="9" t="s">
        <v>16</v>
      </c>
      <c r="G7" s="10">
        <f aca="true" t="shared" si="1" ref="G7:I7">SUM(G8:G17)</f>
        <v>1272.025</v>
      </c>
      <c r="H7" s="10">
        <f t="shared" si="1"/>
        <v>1272.025</v>
      </c>
      <c r="I7" s="10">
        <f t="shared" si="1"/>
        <v>1272.025</v>
      </c>
      <c r="J7" s="9"/>
    </row>
    <row r="8" spans="1:10" s="3" customFormat="1" ht="27.75" customHeight="1">
      <c r="A8" s="11">
        <v>1</v>
      </c>
      <c r="B8" s="11" t="s">
        <v>17</v>
      </c>
      <c r="C8" s="12" t="s">
        <v>18</v>
      </c>
      <c r="D8" s="11" t="s">
        <v>19</v>
      </c>
      <c r="E8" s="11" t="s">
        <v>20</v>
      </c>
      <c r="F8" s="31" t="s">
        <v>21</v>
      </c>
      <c r="G8" s="11">
        <v>73</v>
      </c>
      <c r="H8" s="11">
        <f aca="true" t="shared" si="2" ref="H8:H17">SUM(I8)</f>
        <v>73</v>
      </c>
      <c r="I8" s="11">
        <v>73</v>
      </c>
      <c r="J8" s="31"/>
    </row>
    <row r="9" spans="1:10" s="3" customFormat="1" ht="27.75" customHeight="1">
      <c r="A9" s="11">
        <v>2</v>
      </c>
      <c r="B9" s="11" t="s">
        <v>22</v>
      </c>
      <c r="C9" s="12" t="s">
        <v>23</v>
      </c>
      <c r="D9" s="11" t="s">
        <v>19</v>
      </c>
      <c r="E9" s="11" t="s">
        <v>20</v>
      </c>
      <c r="F9" s="31" t="s">
        <v>24</v>
      </c>
      <c r="G9" s="11">
        <v>167</v>
      </c>
      <c r="H9" s="11">
        <f t="shared" si="2"/>
        <v>167</v>
      </c>
      <c r="I9" s="11">
        <v>167</v>
      </c>
      <c r="J9" s="31"/>
    </row>
    <row r="10" spans="1:10" s="3" customFormat="1" ht="27.75" customHeight="1">
      <c r="A10" s="11">
        <v>3</v>
      </c>
      <c r="B10" s="11" t="s">
        <v>25</v>
      </c>
      <c r="C10" s="13" t="s">
        <v>26</v>
      </c>
      <c r="D10" s="11" t="s">
        <v>19</v>
      </c>
      <c r="E10" s="11" t="s">
        <v>20</v>
      </c>
      <c r="F10" s="31" t="s">
        <v>27</v>
      </c>
      <c r="G10" s="11">
        <v>285</v>
      </c>
      <c r="H10" s="11">
        <f t="shared" si="2"/>
        <v>285</v>
      </c>
      <c r="I10" s="11">
        <v>285</v>
      </c>
      <c r="J10" s="31"/>
    </row>
    <row r="11" spans="1:10" s="3" customFormat="1" ht="42" customHeight="1">
      <c r="A11" s="11">
        <v>4</v>
      </c>
      <c r="B11" s="11" t="s">
        <v>28</v>
      </c>
      <c r="C11" s="13" t="s">
        <v>29</v>
      </c>
      <c r="D11" s="11" t="s">
        <v>19</v>
      </c>
      <c r="E11" s="11" t="s">
        <v>20</v>
      </c>
      <c r="F11" s="31" t="s">
        <v>30</v>
      </c>
      <c r="G11" s="11">
        <v>300</v>
      </c>
      <c r="H11" s="11">
        <f t="shared" si="2"/>
        <v>300</v>
      </c>
      <c r="I11" s="11">
        <v>300</v>
      </c>
      <c r="J11" s="31"/>
    </row>
    <row r="12" spans="1:10" s="3" customFormat="1" ht="27.75" customHeight="1">
      <c r="A12" s="11">
        <v>5</v>
      </c>
      <c r="B12" s="11" t="s">
        <v>31</v>
      </c>
      <c r="C12" s="12" t="s">
        <v>32</v>
      </c>
      <c r="D12" s="11" t="s">
        <v>19</v>
      </c>
      <c r="E12" s="11" t="s">
        <v>20</v>
      </c>
      <c r="F12" s="31" t="s">
        <v>33</v>
      </c>
      <c r="G12" s="11">
        <v>64</v>
      </c>
      <c r="H12" s="11">
        <f t="shared" si="2"/>
        <v>64</v>
      </c>
      <c r="I12" s="11">
        <v>64</v>
      </c>
      <c r="J12" s="31"/>
    </row>
    <row r="13" spans="1:10" s="3" customFormat="1" ht="27.75" customHeight="1">
      <c r="A13" s="11">
        <v>6</v>
      </c>
      <c r="B13" s="11" t="s">
        <v>34</v>
      </c>
      <c r="C13" s="12" t="s">
        <v>35</v>
      </c>
      <c r="D13" s="11" t="s">
        <v>19</v>
      </c>
      <c r="E13" s="11" t="s">
        <v>20</v>
      </c>
      <c r="F13" s="31" t="s">
        <v>36</v>
      </c>
      <c r="G13" s="11">
        <v>53</v>
      </c>
      <c r="H13" s="11">
        <f t="shared" si="2"/>
        <v>53</v>
      </c>
      <c r="I13" s="11">
        <v>53</v>
      </c>
      <c r="J13" s="31"/>
    </row>
    <row r="14" spans="1:10" s="3" customFormat="1" ht="27.75" customHeight="1">
      <c r="A14" s="11">
        <v>7</v>
      </c>
      <c r="B14" s="11" t="s">
        <v>37</v>
      </c>
      <c r="C14" s="13" t="s">
        <v>38</v>
      </c>
      <c r="D14" s="11" t="s">
        <v>19</v>
      </c>
      <c r="E14" s="11" t="s">
        <v>20</v>
      </c>
      <c r="F14" s="31" t="s">
        <v>39</v>
      </c>
      <c r="G14" s="11">
        <v>103</v>
      </c>
      <c r="H14" s="11">
        <f t="shared" si="2"/>
        <v>103</v>
      </c>
      <c r="I14" s="40">
        <v>103</v>
      </c>
      <c r="J14" s="41"/>
    </row>
    <row r="15" spans="1:10" s="3" customFormat="1" ht="42" customHeight="1">
      <c r="A15" s="11">
        <v>8</v>
      </c>
      <c r="B15" s="11" t="s">
        <v>40</v>
      </c>
      <c r="C15" s="13" t="s">
        <v>41</v>
      </c>
      <c r="D15" s="11" t="s">
        <v>19</v>
      </c>
      <c r="E15" s="11" t="s">
        <v>20</v>
      </c>
      <c r="F15" s="31" t="s">
        <v>39</v>
      </c>
      <c r="G15" s="11">
        <v>176</v>
      </c>
      <c r="H15" s="11">
        <f t="shared" si="2"/>
        <v>176</v>
      </c>
      <c r="I15" s="40">
        <v>176</v>
      </c>
      <c r="J15" s="41"/>
    </row>
    <row r="16" spans="1:10" s="3" customFormat="1" ht="42" customHeight="1">
      <c r="A16" s="11">
        <v>9</v>
      </c>
      <c r="B16" s="11" t="s">
        <v>42</v>
      </c>
      <c r="C16" s="14" t="s">
        <v>43</v>
      </c>
      <c r="D16" s="15" t="s">
        <v>44</v>
      </c>
      <c r="E16" s="11" t="s">
        <v>45</v>
      </c>
      <c r="F16" s="31" t="s">
        <v>46</v>
      </c>
      <c r="G16" s="11">
        <v>36.025</v>
      </c>
      <c r="H16" s="11">
        <f t="shared" si="2"/>
        <v>36.025</v>
      </c>
      <c r="I16" s="11">
        <v>36.025</v>
      </c>
      <c r="J16" s="31"/>
    </row>
    <row r="17" spans="1:10" s="3" customFormat="1" ht="27.75" customHeight="1">
      <c r="A17" s="11">
        <v>10</v>
      </c>
      <c r="B17" s="11" t="s">
        <v>47</v>
      </c>
      <c r="C17" s="13" t="s">
        <v>48</v>
      </c>
      <c r="D17" s="11" t="s">
        <v>19</v>
      </c>
      <c r="E17" s="11" t="s">
        <v>49</v>
      </c>
      <c r="F17" s="31" t="s">
        <v>50</v>
      </c>
      <c r="G17" s="11">
        <v>15</v>
      </c>
      <c r="H17" s="11">
        <f t="shared" si="2"/>
        <v>15</v>
      </c>
      <c r="I17" s="11">
        <v>15</v>
      </c>
      <c r="J17" s="31"/>
    </row>
    <row r="18" spans="1:10" s="4" customFormat="1" ht="19.5" customHeight="1">
      <c r="A18" s="10" t="s">
        <v>51</v>
      </c>
      <c r="B18" s="10"/>
      <c r="C18" s="10"/>
      <c r="D18" s="10"/>
      <c r="E18" s="10"/>
      <c r="F18" s="9" t="s">
        <v>16</v>
      </c>
      <c r="G18" s="10">
        <f aca="true" t="shared" si="3" ref="G18:I18">SUM(G19:G30)</f>
        <v>9290.24</v>
      </c>
      <c r="H18" s="10">
        <f t="shared" si="3"/>
        <v>5180.974999999999</v>
      </c>
      <c r="I18" s="10">
        <f t="shared" si="3"/>
        <v>5180.974999999999</v>
      </c>
      <c r="J18" s="42"/>
    </row>
    <row r="19" spans="1:10" s="4" customFormat="1" ht="27.75" customHeight="1">
      <c r="A19" s="11">
        <v>1</v>
      </c>
      <c r="B19" s="16" t="s">
        <v>52</v>
      </c>
      <c r="C19" s="17" t="s">
        <v>53</v>
      </c>
      <c r="D19" s="11" t="s">
        <v>54</v>
      </c>
      <c r="E19" s="15" t="s">
        <v>55</v>
      </c>
      <c r="F19" s="31" t="s">
        <v>56</v>
      </c>
      <c r="G19" s="19">
        <v>200</v>
      </c>
      <c r="H19" s="19">
        <f aca="true" t="shared" si="4" ref="H19:H22">SUM(I19)</f>
        <v>200</v>
      </c>
      <c r="I19" s="11">
        <v>200</v>
      </c>
      <c r="J19" s="42"/>
    </row>
    <row r="20" spans="1:10" s="3" customFormat="1" ht="42.75" customHeight="1">
      <c r="A20" s="11">
        <v>2</v>
      </c>
      <c r="B20" s="16" t="s">
        <v>57</v>
      </c>
      <c r="C20" s="17" t="s">
        <v>58</v>
      </c>
      <c r="D20" s="18" t="s">
        <v>54</v>
      </c>
      <c r="E20" s="11" t="s">
        <v>20</v>
      </c>
      <c r="F20" s="32" t="s">
        <v>59</v>
      </c>
      <c r="G20" s="19">
        <v>2560</v>
      </c>
      <c r="H20" s="11">
        <v>183.9</v>
      </c>
      <c r="I20" s="11">
        <v>183.9</v>
      </c>
      <c r="J20" s="31"/>
    </row>
    <row r="21" spans="1:11" s="3" customFormat="1" ht="82.5" customHeight="1">
      <c r="A21" s="11">
        <v>3</v>
      </c>
      <c r="B21" s="19" t="s">
        <v>60</v>
      </c>
      <c r="C21" s="20" t="s">
        <v>61</v>
      </c>
      <c r="D21" s="11" t="s">
        <v>54</v>
      </c>
      <c r="E21" s="11" t="s">
        <v>49</v>
      </c>
      <c r="F21" s="33" t="s">
        <v>62</v>
      </c>
      <c r="G21" s="34">
        <v>1150</v>
      </c>
      <c r="H21" s="11">
        <f t="shared" si="4"/>
        <v>113</v>
      </c>
      <c r="I21" s="34">
        <v>113</v>
      </c>
      <c r="J21" s="31"/>
      <c r="K21" s="43"/>
    </row>
    <row r="22" spans="1:11" s="3" customFormat="1" ht="55.5" customHeight="1">
      <c r="A22" s="11">
        <v>4</v>
      </c>
      <c r="B22" s="19" t="s">
        <v>63</v>
      </c>
      <c r="C22" s="20" t="s">
        <v>64</v>
      </c>
      <c r="D22" s="11" t="s">
        <v>54</v>
      </c>
      <c r="E22" s="11" t="s">
        <v>49</v>
      </c>
      <c r="F22" s="35" t="s">
        <v>21</v>
      </c>
      <c r="G22" s="34">
        <v>395.41</v>
      </c>
      <c r="H22" s="11">
        <f t="shared" si="4"/>
        <v>295.41</v>
      </c>
      <c r="I22" s="34">
        <v>295.41</v>
      </c>
      <c r="J22" s="31"/>
      <c r="K22" s="43"/>
    </row>
    <row r="23" spans="1:11" s="3" customFormat="1" ht="66.75" customHeight="1">
      <c r="A23" s="11">
        <v>5</v>
      </c>
      <c r="B23" s="21" t="s">
        <v>65</v>
      </c>
      <c r="C23" s="22" t="s">
        <v>66</v>
      </c>
      <c r="D23" s="11" t="s">
        <v>54</v>
      </c>
      <c r="E23" s="11" t="s">
        <v>49</v>
      </c>
      <c r="F23" s="36" t="s">
        <v>27</v>
      </c>
      <c r="G23" s="34">
        <v>439.04</v>
      </c>
      <c r="H23" s="11">
        <v>237.725</v>
      </c>
      <c r="I23" s="11">
        <v>237.725</v>
      </c>
      <c r="J23" s="31"/>
      <c r="K23" s="43"/>
    </row>
    <row r="24" spans="1:11" s="3" customFormat="1" ht="27.75" customHeight="1">
      <c r="A24" s="11">
        <v>6</v>
      </c>
      <c r="B24" s="23" t="s">
        <v>67</v>
      </c>
      <c r="C24" s="24" t="s">
        <v>68</v>
      </c>
      <c r="D24" s="18" t="s">
        <v>54</v>
      </c>
      <c r="E24" s="11" t="s">
        <v>20</v>
      </c>
      <c r="F24" s="36" t="s">
        <v>24</v>
      </c>
      <c r="G24" s="34">
        <v>700</v>
      </c>
      <c r="H24" s="11">
        <v>700</v>
      </c>
      <c r="I24" s="34">
        <v>700</v>
      </c>
      <c r="J24" s="31"/>
      <c r="K24" s="43"/>
    </row>
    <row r="25" spans="1:11" s="3" customFormat="1" ht="55.5" customHeight="1">
      <c r="A25" s="11">
        <v>7</v>
      </c>
      <c r="B25" s="21" t="s">
        <v>69</v>
      </c>
      <c r="C25" s="25" t="s">
        <v>70</v>
      </c>
      <c r="D25" s="11" t="s">
        <v>54</v>
      </c>
      <c r="E25" s="11" t="s">
        <v>49</v>
      </c>
      <c r="F25" s="35" t="s">
        <v>21</v>
      </c>
      <c r="G25" s="34">
        <v>249.57</v>
      </c>
      <c r="H25" s="11">
        <f>SUM(I25)</f>
        <v>249.57</v>
      </c>
      <c r="I25" s="34">
        <v>249.57</v>
      </c>
      <c r="J25" s="31"/>
      <c r="K25" s="43"/>
    </row>
    <row r="26" spans="1:11" s="3" customFormat="1" ht="27.75" customHeight="1">
      <c r="A26" s="11">
        <v>8</v>
      </c>
      <c r="B26" s="23" t="s">
        <v>71</v>
      </c>
      <c r="C26" s="22" t="s">
        <v>72</v>
      </c>
      <c r="D26" s="11" t="s">
        <v>54</v>
      </c>
      <c r="E26" s="11" t="s">
        <v>49</v>
      </c>
      <c r="F26" s="35" t="s">
        <v>73</v>
      </c>
      <c r="G26" s="34">
        <v>169</v>
      </c>
      <c r="H26" s="11">
        <f>SUM(I26)</f>
        <v>139</v>
      </c>
      <c r="I26" s="34">
        <v>139</v>
      </c>
      <c r="J26" s="31"/>
      <c r="K26" s="43"/>
    </row>
    <row r="27" spans="1:11" s="3" customFormat="1" ht="42" customHeight="1">
      <c r="A27" s="11">
        <v>9</v>
      </c>
      <c r="B27" s="26" t="s">
        <v>74</v>
      </c>
      <c r="C27" s="17" t="s">
        <v>75</v>
      </c>
      <c r="D27" s="11" t="s">
        <v>54</v>
      </c>
      <c r="E27" s="11" t="s">
        <v>49</v>
      </c>
      <c r="F27" s="35" t="s">
        <v>76</v>
      </c>
      <c r="G27" s="34">
        <v>1200.93</v>
      </c>
      <c r="H27" s="11">
        <v>1139.97</v>
      </c>
      <c r="I27" s="34">
        <v>1139.97</v>
      </c>
      <c r="J27" s="31"/>
      <c r="K27" s="43"/>
    </row>
    <row r="28" spans="1:11" s="3" customFormat="1" ht="57.75" customHeight="1">
      <c r="A28" s="11">
        <v>10</v>
      </c>
      <c r="B28" s="26" t="s">
        <v>77</v>
      </c>
      <c r="C28" s="17" t="s">
        <v>78</v>
      </c>
      <c r="D28" s="11" t="s">
        <v>54</v>
      </c>
      <c r="E28" s="11" t="s">
        <v>49</v>
      </c>
      <c r="F28" s="35" t="s">
        <v>76</v>
      </c>
      <c r="G28" s="34">
        <v>1030.27</v>
      </c>
      <c r="H28" s="11">
        <v>960.16</v>
      </c>
      <c r="I28" s="34">
        <v>960.16</v>
      </c>
      <c r="J28" s="31"/>
      <c r="K28" s="43"/>
    </row>
    <row r="29" spans="1:11" s="3" customFormat="1" ht="42.75" customHeight="1">
      <c r="A29" s="11">
        <v>11</v>
      </c>
      <c r="B29" s="27" t="s">
        <v>79</v>
      </c>
      <c r="C29" s="17" t="s">
        <v>80</v>
      </c>
      <c r="D29" s="11" t="s">
        <v>54</v>
      </c>
      <c r="E29" s="11" t="s">
        <v>49</v>
      </c>
      <c r="F29" s="35" t="s">
        <v>76</v>
      </c>
      <c r="G29" s="34">
        <v>472.26</v>
      </c>
      <c r="H29" s="11">
        <v>446.24</v>
      </c>
      <c r="I29" s="11">
        <v>446.24</v>
      </c>
      <c r="J29" s="31"/>
      <c r="K29" s="43"/>
    </row>
    <row r="30" spans="1:11" s="3" customFormat="1" ht="102.75" customHeight="1">
      <c r="A30" s="11">
        <v>12</v>
      </c>
      <c r="B30" s="26" t="s">
        <v>81</v>
      </c>
      <c r="C30" s="28" t="s">
        <v>82</v>
      </c>
      <c r="D30" s="11" t="s">
        <v>54</v>
      </c>
      <c r="E30" s="11" t="s">
        <v>20</v>
      </c>
      <c r="F30" s="35" t="s">
        <v>62</v>
      </c>
      <c r="G30" s="34">
        <v>723.76</v>
      </c>
      <c r="H30" s="11">
        <v>516</v>
      </c>
      <c r="I30" s="34">
        <v>516</v>
      </c>
      <c r="J30" s="31"/>
      <c r="K30" s="43"/>
    </row>
    <row r="31" spans="1:10" s="2" customFormat="1" ht="30" customHeight="1">
      <c r="A31" s="29" t="s">
        <v>83</v>
      </c>
      <c r="B31" s="30"/>
      <c r="C31" s="30"/>
      <c r="D31" s="30"/>
      <c r="E31" s="30"/>
      <c r="F31" s="30"/>
      <c r="G31" s="37"/>
      <c r="H31" s="37"/>
      <c r="I31" s="37"/>
      <c r="J31" s="30"/>
    </row>
  </sheetData>
  <sheetProtection/>
  <mergeCells count="15">
    <mergeCell ref="A1:B1"/>
    <mergeCell ref="A2:J2"/>
    <mergeCell ref="A6:F6"/>
    <mergeCell ref="A7:E7"/>
    <mergeCell ref="A18:D18"/>
    <mergeCell ref="A31:J31"/>
    <mergeCell ref="A4:A5"/>
    <mergeCell ref="B4:B5"/>
    <mergeCell ref="C4:C5"/>
    <mergeCell ref="D4:D5"/>
    <mergeCell ref="E4:E5"/>
    <mergeCell ref="F4:F5"/>
    <mergeCell ref="G4:G5"/>
    <mergeCell ref="H4:H5"/>
    <mergeCell ref="J4:J5"/>
  </mergeCells>
  <printOptions horizontalCentered="1"/>
  <pageMargins left="0.2" right="0.2" top="0.59" bottom="0.47" header="0.67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zw</cp:lastModifiedBy>
  <dcterms:created xsi:type="dcterms:W3CDTF">2016-12-08T08:54:00Z</dcterms:created>
  <dcterms:modified xsi:type="dcterms:W3CDTF">2022-04-11T09:24:57Z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E934EB75AD444765BBBC7D3A7826C1DD</vt:lpwstr>
  </property>
  <property fmtid="{D5CDD505-2E9C-101B-9397-08002B2CF9AE}" pid="4" name="퀀_generated_2.-2147483648">
    <vt:i4>2052</vt:i4>
  </property>
</Properties>
</file>