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取水许可" sheetId="2" r:id="rId1"/>
  </sheets>
  <definedNames>
    <definedName name="_xlnm.Print_Titles" localSheetId="0">取水许可!$10:$11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<sst xmlns="http://schemas.openxmlformats.org/spreadsheetml/2006/main" count="128" uniqueCount="81">
  <si>
    <r>
      <rPr>
        <sz val="16"/>
        <color theme="1"/>
        <rFont val="黑体"/>
        <charset val="134"/>
      </rPr>
      <t>附件</t>
    </r>
  </si>
  <si>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_GBK"/>
        <charset val="134"/>
      </rPr>
      <t>年第三批取用水单位取用水计划表</t>
    </r>
  </si>
  <si>
    <r>
      <rPr>
        <sz val="12"/>
        <color theme="1"/>
        <rFont val="黑体"/>
        <charset val="134"/>
      </rPr>
      <t>一、取水许可类</t>
    </r>
  </si>
  <si>
    <r>
      <rPr>
        <b/>
        <sz val="8"/>
        <color theme="1"/>
        <rFont val="仿宋_GB2312"/>
        <charset val="134"/>
      </rPr>
      <t>序号</t>
    </r>
  </si>
  <si>
    <r>
      <rPr>
        <b/>
        <sz val="8"/>
        <color theme="1"/>
        <rFont val="仿宋_GB2312"/>
        <charset val="134"/>
      </rPr>
      <t>取用水单位（个人）</t>
    </r>
  </si>
  <si>
    <r>
      <rPr>
        <b/>
        <sz val="8"/>
        <color theme="1"/>
        <rFont val="仿宋_GB2312"/>
        <charset val="134"/>
      </rPr>
      <t>取水许可证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仿宋_GB2312"/>
        <charset val="134"/>
      </rPr>
      <t>证号</t>
    </r>
  </si>
  <si>
    <r>
      <rPr>
        <b/>
        <sz val="8"/>
        <color theme="1"/>
        <rFont val="仿宋_GB2312"/>
        <charset val="134"/>
      </rPr>
      <t>水源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仿宋_GB2312"/>
        <charset val="134"/>
      </rPr>
      <t>类型</t>
    </r>
  </si>
  <si>
    <r>
      <rPr>
        <b/>
        <sz val="8"/>
        <color theme="1"/>
        <rFont val="仿宋_GB2312"/>
        <charset val="134"/>
      </rPr>
      <t>许可量</t>
    </r>
  </si>
  <si>
    <r>
      <rPr>
        <b/>
        <sz val="8"/>
        <color theme="1"/>
        <rFont val="仿宋_GB2312"/>
        <charset val="134"/>
      </rPr>
      <t>生产项目名称</t>
    </r>
  </si>
  <si>
    <r>
      <rPr>
        <b/>
        <sz val="8"/>
        <color theme="1"/>
        <rFont val="Times New Roman"/>
        <charset val="134"/>
      </rPr>
      <t>2024</t>
    </r>
    <r>
      <rPr>
        <b/>
        <sz val="8"/>
        <color theme="1"/>
        <rFont val="仿宋_GB2312"/>
        <charset val="134"/>
      </rPr>
      <t>年计划取水量</t>
    </r>
  </si>
  <si>
    <r>
      <rPr>
        <b/>
        <sz val="8"/>
        <color theme="1"/>
        <rFont val="仿宋_GB2312"/>
        <charset val="134"/>
      </rPr>
      <t>各月计划量</t>
    </r>
  </si>
  <si>
    <r>
      <rPr>
        <b/>
        <sz val="8"/>
        <color theme="1"/>
        <rFont val="仿宋_GB2312"/>
        <charset val="134"/>
      </rPr>
      <t>备注</t>
    </r>
  </si>
  <si>
    <r>
      <rPr>
        <b/>
        <sz val="8"/>
        <color theme="1"/>
        <rFont val="Times New Roman"/>
        <charset val="134"/>
      </rPr>
      <t>1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</si>
  <si>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2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</si>
  <si>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3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</si>
  <si>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4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</si>
  <si>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5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</si>
  <si>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6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</si>
  <si>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7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</si>
  <si>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8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</si>
  <si>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9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</si>
  <si>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10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</si>
  <si>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11</t>
    </r>
    <r>
      <rPr>
        <b/>
        <sz val="8"/>
        <color theme="1"/>
        <rFont val="仿宋_GB2312"/>
        <charset val="134"/>
      </rPr>
      <t>月</t>
    </r>
  </si>
  <si>
    <r>
      <rPr>
        <b/>
        <sz val="8"/>
        <color theme="1"/>
        <rFont val="Times New Roman"/>
        <charset val="134"/>
      </rPr>
      <t>12</t>
    </r>
    <r>
      <rPr>
        <b/>
        <sz val="8"/>
        <color theme="1"/>
        <rFont val="仿宋_GB2312"/>
        <charset val="134"/>
      </rPr>
      <t>月</t>
    </r>
  </si>
  <si>
    <r>
      <rPr>
        <sz val="9"/>
        <color theme="1"/>
        <rFont val="仿宋_GB2312"/>
        <charset val="134"/>
      </rPr>
      <t>中卫恒基伟业光伏电力有限公司</t>
    </r>
  </si>
  <si>
    <t>C640502G2021-0027</t>
  </si>
  <si>
    <r>
      <rPr>
        <sz val="9"/>
        <color theme="1"/>
        <rFont val="仿宋_GB2312"/>
        <charset val="134"/>
      </rPr>
      <t>地下水</t>
    </r>
  </si>
  <si>
    <r>
      <rPr>
        <sz val="9"/>
        <color theme="1"/>
        <rFont val="Times New Roman"/>
        <charset val="134"/>
      </rPr>
      <t>20MWp</t>
    </r>
    <r>
      <rPr>
        <sz val="9"/>
        <color theme="1"/>
        <rFont val="仿宋_GB2312"/>
        <charset val="134"/>
      </rPr>
      <t>光伏电站项目</t>
    </r>
  </si>
  <si>
    <r>
      <rPr>
        <sz val="9"/>
        <color theme="1"/>
        <rFont val="仿宋_GB2312"/>
        <charset val="134"/>
      </rPr>
      <t>中卫市宇丰砼业有限公司</t>
    </r>
  </si>
  <si>
    <t>D640500G2023-0008</t>
  </si>
  <si>
    <r>
      <rPr>
        <sz val="9"/>
        <color theme="1"/>
        <rFont val="仿宋_GB2312"/>
        <charset val="134"/>
      </rPr>
      <t>年产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万吨混凝土生产项目</t>
    </r>
  </si>
  <si>
    <r>
      <rPr>
        <sz val="9"/>
        <color theme="1"/>
        <rFont val="仿宋_GB2312"/>
        <charset val="134"/>
      </rPr>
      <t>宁夏虹桥有机食品有限公司</t>
    </r>
  </si>
  <si>
    <t>D640500G2023-0019</t>
  </si>
  <si>
    <r>
      <rPr>
        <sz val="9"/>
        <color theme="1"/>
        <rFont val="Times New Roman"/>
        <charset val="134"/>
      </rPr>
      <t>3000</t>
    </r>
    <r>
      <rPr>
        <sz val="9"/>
        <color theme="1"/>
        <rFont val="仿宋_GB2312"/>
        <charset val="134"/>
      </rPr>
      <t>吨农产品深加工项目</t>
    </r>
  </si>
  <si>
    <r>
      <rPr>
        <sz val="12"/>
        <color theme="1"/>
        <rFont val="黑体"/>
        <charset val="134"/>
      </rPr>
      <t>二、用水权确权类</t>
    </r>
  </si>
  <si>
    <r>
      <rPr>
        <b/>
        <sz val="8"/>
        <color theme="1"/>
        <rFont val="仿宋_GB2312"/>
        <charset val="134"/>
      </rPr>
      <t>企业名称</t>
    </r>
  </si>
  <si>
    <r>
      <rPr>
        <b/>
        <sz val="8"/>
        <color theme="1"/>
        <rFont val="仿宋_GB2312"/>
        <charset val="134"/>
      </rPr>
      <t>供水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仿宋_GB2312"/>
        <charset val="134"/>
      </rPr>
      <t>工程</t>
    </r>
  </si>
  <si>
    <r>
      <rPr>
        <b/>
        <sz val="8"/>
        <color theme="1"/>
        <rFont val="仿宋_GB2312"/>
        <charset val="134"/>
      </rPr>
      <t>水源类型</t>
    </r>
  </si>
  <si>
    <r>
      <rPr>
        <b/>
        <sz val="8"/>
        <color theme="1"/>
        <rFont val="仿宋_GB2312"/>
        <charset val="134"/>
      </rPr>
      <t>确权水量</t>
    </r>
  </si>
  <si>
    <r>
      <rPr>
        <b/>
        <sz val="9"/>
        <color theme="1"/>
        <rFont val="楷体_GB2312"/>
        <charset val="134"/>
      </rPr>
      <t>（一）中卫工业园区（合计</t>
    </r>
    <r>
      <rPr>
        <b/>
        <sz val="9"/>
        <color theme="1"/>
        <rFont val="Times New Roman"/>
        <charset val="134"/>
      </rPr>
      <t>5</t>
    </r>
    <r>
      <rPr>
        <b/>
        <sz val="9"/>
        <color theme="1"/>
        <rFont val="楷体_GB2312"/>
        <charset val="134"/>
      </rPr>
      <t>家）</t>
    </r>
  </si>
  <si>
    <r>
      <rPr>
        <b/>
        <sz val="9"/>
        <color theme="1"/>
        <rFont val="宋体"/>
        <charset val="134"/>
      </rPr>
      <t>地表水</t>
    </r>
  </si>
  <si>
    <r>
      <rPr>
        <b/>
        <sz val="9"/>
        <color theme="1"/>
        <rFont val="宋体"/>
        <charset val="134"/>
      </rPr>
      <t>非常规水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（第二中水厂）</t>
    </r>
  </si>
  <si>
    <r>
      <rPr>
        <sz val="9"/>
        <color theme="1"/>
        <rFont val="仿宋_GB2312"/>
        <charset val="134"/>
      </rPr>
      <t>宁夏贝盛绿能科技有限公司</t>
    </r>
  </si>
  <si>
    <r>
      <rPr>
        <sz val="9"/>
        <color theme="1"/>
        <rFont val="仿宋_GB2312"/>
        <charset val="134"/>
      </rPr>
      <t>照壁山供水工程</t>
    </r>
  </si>
  <si>
    <r>
      <rPr>
        <sz val="9"/>
        <color theme="1"/>
        <rFont val="仿宋_GB2312"/>
        <charset val="134"/>
      </rPr>
      <t>地表水</t>
    </r>
  </si>
  <si>
    <t>/</t>
  </si>
  <si>
    <r>
      <rPr>
        <sz val="8"/>
        <color theme="1"/>
        <rFont val="仿宋_GB2312"/>
        <charset val="134"/>
      </rPr>
      <t>年产</t>
    </r>
    <r>
      <rPr>
        <sz val="8"/>
        <color theme="1"/>
        <rFont val="Times New Roman"/>
        <charset val="134"/>
      </rPr>
      <t>5GW</t>
    </r>
    <r>
      <rPr>
        <sz val="8"/>
        <color theme="1"/>
        <rFont val="仿宋_GB2312"/>
        <charset val="134"/>
      </rPr>
      <t>高效光伏组件与配套材料产业集群项目</t>
    </r>
  </si>
  <si>
    <r>
      <rPr>
        <sz val="9"/>
        <color theme="1"/>
        <rFont val="仿宋_GB2312"/>
        <charset val="134"/>
      </rPr>
      <t>有偿配置</t>
    </r>
    <r>
      <rPr>
        <sz val="9"/>
        <color theme="1"/>
        <rFont val="Times New Roman"/>
        <charset val="134"/>
      </rPr>
      <t>1.08</t>
    </r>
    <r>
      <rPr>
        <sz val="9"/>
        <color theme="1"/>
        <rFont val="仿宋_GB2312"/>
        <charset val="134"/>
      </rPr>
      <t>万立方米</t>
    </r>
  </si>
  <si>
    <r>
      <rPr>
        <sz val="9"/>
        <color theme="1"/>
        <rFont val="仿宋_GB2312"/>
        <charset val="134"/>
      </rPr>
      <t>宁夏朗利新材料股份有限公司</t>
    </r>
  </si>
  <si>
    <r>
      <rPr>
        <sz val="9"/>
        <color theme="1"/>
        <rFont val="仿宋_GB2312"/>
        <charset val="134"/>
      </rPr>
      <t>年产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万吨硫化黑燃料项目</t>
    </r>
  </si>
  <si>
    <r>
      <rPr>
        <sz val="9"/>
        <color theme="1"/>
        <rFont val="仿宋_GB2312"/>
        <charset val="134"/>
      </rPr>
      <t>宁夏蓝丰精细化工有限公司</t>
    </r>
  </si>
  <si>
    <r>
      <rPr>
        <sz val="8"/>
        <color theme="1"/>
        <rFont val="仿宋_GB2312"/>
        <charset val="134"/>
      </rPr>
      <t>年产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_GB2312"/>
        <charset val="134"/>
      </rPr>
      <t>万吨多菌灵原药、年产</t>
    </r>
    <r>
      <rPr>
        <sz val="8"/>
        <color theme="1"/>
        <rFont val="Times New Roman"/>
        <charset val="134"/>
      </rPr>
      <t>7.5</t>
    </r>
    <r>
      <rPr>
        <sz val="8"/>
        <color theme="1"/>
        <rFont val="仿宋_GB2312"/>
        <charset val="134"/>
      </rPr>
      <t>万吨有机合成中间体项目、年产</t>
    </r>
    <r>
      <rPr>
        <sz val="8"/>
        <color theme="1"/>
        <rFont val="Times New Roman"/>
        <charset val="134"/>
      </rPr>
      <t>0.1</t>
    </r>
    <r>
      <rPr>
        <sz val="8"/>
        <color theme="1"/>
        <rFont val="仿宋_GB2312"/>
        <charset val="134"/>
      </rPr>
      <t>万吨脱叶磷原药及制剂项目</t>
    </r>
  </si>
  <si>
    <r>
      <rPr>
        <sz val="9"/>
        <color theme="1"/>
        <rFont val="仿宋_GB2312"/>
        <charset val="134"/>
      </rPr>
      <t>第二中水厂</t>
    </r>
  </si>
  <si>
    <r>
      <rPr>
        <sz val="9"/>
        <color theme="1"/>
        <rFont val="仿宋_GB2312"/>
        <charset val="134"/>
      </rPr>
      <t>非常规水</t>
    </r>
  </si>
  <si>
    <r>
      <rPr>
        <sz val="9"/>
        <color theme="1"/>
        <rFont val="仿宋_GB2312"/>
        <charset val="134"/>
      </rPr>
      <t>宁夏新泰机械制造有限公司</t>
    </r>
  </si>
  <si>
    <r>
      <rPr>
        <sz val="9"/>
        <color theme="1"/>
        <rFont val="仿宋_GB2312"/>
        <charset val="134"/>
      </rPr>
      <t>机械制造项目</t>
    </r>
  </si>
  <si>
    <r>
      <rPr>
        <sz val="9"/>
        <color theme="1"/>
        <rFont val="仿宋_GB2312"/>
        <charset val="134"/>
      </rPr>
      <t>宁夏洁华石膏建材有限责任公司</t>
    </r>
  </si>
  <si>
    <r>
      <rPr>
        <sz val="9"/>
        <color theme="1"/>
        <rFont val="仿宋_GB2312"/>
        <charset val="134"/>
      </rPr>
      <t>石膏深加工项目</t>
    </r>
  </si>
  <si>
    <r>
      <rPr>
        <b/>
        <sz val="9"/>
        <color theme="1"/>
        <rFont val="楷体_GB2312"/>
        <charset val="134"/>
      </rPr>
      <t>（二）镇罗工业园区（合计</t>
    </r>
    <r>
      <rPr>
        <b/>
        <sz val="9"/>
        <color theme="1"/>
        <rFont val="Times New Roman"/>
        <charset val="134"/>
      </rPr>
      <t>2</t>
    </r>
    <r>
      <rPr>
        <b/>
        <sz val="9"/>
        <color theme="1"/>
        <rFont val="楷体_GB2312"/>
        <charset val="134"/>
      </rPr>
      <t>家）</t>
    </r>
  </si>
  <si>
    <r>
      <rPr>
        <b/>
        <sz val="9"/>
        <color theme="1"/>
        <rFont val="宋体"/>
        <charset val="134"/>
      </rPr>
      <t>河北城乡供水工程地表水</t>
    </r>
  </si>
  <si>
    <r>
      <rPr>
        <sz val="9"/>
        <color theme="1"/>
        <rFont val="仿宋_GB2312"/>
        <charset val="134"/>
      </rPr>
      <t>宁夏金曦商贸有限公司</t>
    </r>
  </si>
  <si>
    <r>
      <rPr>
        <sz val="9"/>
        <color theme="1"/>
        <rFont val="仿宋_GB2312"/>
        <charset val="134"/>
      </rPr>
      <t>河北城乡供水工程</t>
    </r>
  </si>
  <si>
    <r>
      <rPr>
        <sz val="9"/>
        <color theme="1"/>
        <rFont val="仿宋_GB2312"/>
        <charset val="134"/>
      </rPr>
      <t>年产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仿宋_GB2312"/>
        <charset val="134"/>
      </rPr>
      <t>吨消失模铸造项目</t>
    </r>
  </si>
  <si>
    <r>
      <rPr>
        <sz val="9"/>
        <color theme="1"/>
        <rFont val="仿宋_GB2312"/>
        <charset val="134"/>
      </rPr>
      <t>宁夏乌玛农林科技有限公司</t>
    </r>
  </si>
  <si>
    <r>
      <rPr>
        <sz val="9"/>
        <color theme="1"/>
        <rFont val="仿宋_GB2312"/>
        <charset val="134"/>
      </rPr>
      <t>年产</t>
    </r>
    <r>
      <rPr>
        <sz val="9"/>
        <color theme="1"/>
        <rFont val="Times New Roman"/>
        <charset val="134"/>
      </rPr>
      <t>0.2</t>
    </r>
    <r>
      <rPr>
        <sz val="9"/>
        <color theme="1"/>
        <rFont val="仿宋_GB2312"/>
        <charset val="134"/>
      </rPr>
      <t>万吨枸杞干果项目</t>
    </r>
  </si>
  <si>
    <r>
      <rPr>
        <b/>
        <sz val="9"/>
        <color theme="1"/>
        <rFont val="楷体_GB2312"/>
        <charset val="134"/>
      </rPr>
      <t>（三）河北城乡供水工程（合计</t>
    </r>
    <r>
      <rPr>
        <b/>
        <sz val="9"/>
        <color theme="1"/>
        <rFont val="Times New Roman"/>
        <charset val="134"/>
      </rPr>
      <t>5</t>
    </r>
    <r>
      <rPr>
        <b/>
        <sz val="9"/>
        <color theme="1"/>
        <rFont val="楷体_GB2312"/>
        <charset val="134"/>
      </rPr>
      <t>家）</t>
    </r>
  </si>
  <si>
    <r>
      <rPr>
        <b/>
        <sz val="9"/>
        <color theme="1"/>
        <rFont val="仿宋_GB2312"/>
        <charset val="134"/>
      </rPr>
      <t>地表水</t>
    </r>
  </si>
  <si>
    <r>
      <rPr>
        <sz val="9"/>
        <color theme="1"/>
        <rFont val="仿宋_GB2312"/>
        <charset val="134"/>
      </rPr>
      <t>中卫市清鑫源纯净水有限公司</t>
    </r>
  </si>
  <si>
    <r>
      <rPr>
        <sz val="9"/>
        <color theme="1"/>
        <rFont val="仿宋_GB2312"/>
        <charset val="134"/>
      </rPr>
      <t>桶装水生产项目</t>
    </r>
  </si>
  <si>
    <r>
      <rPr>
        <sz val="9"/>
        <color theme="1"/>
        <rFont val="仿宋_GB2312"/>
        <charset val="134"/>
      </rPr>
      <t>宁夏乐水饮品有限公司</t>
    </r>
  </si>
  <si>
    <r>
      <rPr>
        <sz val="9"/>
        <color theme="1"/>
        <rFont val="仿宋_GB2312"/>
        <charset val="134"/>
      </rPr>
      <t>宁夏润泽水业有限公司</t>
    </r>
  </si>
  <si>
    <r>
      <rPr>
        <sz val="9"/>
        <color theme="1"/>
        <rFont val="仿宋_GB2312"/>
        <charset val="134"/>
      </rPr>
      <t>中卫市西部枣业食品有限公司</t>
    </r>
  </si>
  <si>
    <r>
      <rPr>
        <sz val="9"/>
        <color theme="1"/>
        <rFont val="仿宋_GB2312"/>
        <charset val="134"/>
      </rPr>
      <t>果干、饮品生产项目</t>
    </r>
  </si>
  <si>
    <r>
      <rPr>
        <sz val="9"/>
        <color theme="1"/>
        <rFont val="仿宋_GB2312"/>
        <charset val="134"/>
      </rPr>
      <t>宁夏浩海水业有限公司</t>
    </r>
  </si>
  <si>
    <r>
      <rPr>
        <b/>
        <sz val="9"/>
        <color theme="1"/>
        <rFont val="楷体_GB2312"/>
        <charset val="134"/>
      </rPr>
      <t>（四）河南供水工程（合计</t>
    </r>
    <r>
      <rPr>
        <b/>
        <sz val="9"/>
        <color theme="1"/>
        <rFont val="Times New Roman"/>
        <charset val="134"/>
      </rPr>
      <t>2</t>
    </r>
    <r>
      <rPr>
        <b/>
        <sz val="9"/>
        <color theme="1"/>
        <rFont val="楷体_GB2312"/>
        <charset val="134"/>
      </rPr>
      <t>家）</t>
    </r>
  </si>
  <si>
    <r>
      <rPr>
        <b/>
        <sz val="9"/>
        <color theme="1"/>
        <rFont val="宋体"/>
        <charset val="134"/>
      </rPr>
      <t>地下水</t>
    </r>
  </si>
  <si>
    <r>
      <rPr>
        <sz val="9"/>
        <color theme="1"/>
        <rFont val="仿宋_GB2312"/>
        <charset val="134"/>
      </rPr>
      <t>宁夏兰婷饮品有限公司</t>
    </r>
  </si>
  <si>
    <r>
      <rPr>
        <sz val="9"/>
        <color theme="1"/>
        <rFont val="仿宋_GB2312"/>
        <charset val="134"/>
      </rPr>
      <t>河南供水工程</t>
    </r>
  </si>
  <si>
    <r>
      <rPr>
        <sz val="9"/>
        <color theme="1"/>
        <rFont val="仿宋_GB2312"/>
        <charset val="134"/>
      </rPr>
      <t>桶装纯净水、矿物质生产建设体系项目</t>
    </r>
  </si>
  <si>
    <r>
      <rPr>
        <sz val="9"/>
        <color theme="1"/>
        <rFont val="仿宋_GB2312"/>
        <charset val="134"/>
      </rPr>
      <t>宁夏长和化工有限公司</t>
    </r>
  </si>
  <si>
    <r>
      <rPr>
        <sz val="9"/>
        <color theme="1"/>
        <rFont val="仿宋_GB2312"/>
        <charset val="134"/>
      </rPr>
      <t>精制双氰胺提纯项目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</si>
</sst>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b/>
      <sz val="8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b/>
      <sz val="8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楷体_GB2312"/>
      <charset val="134"/>
    </font>
    <font>
      <b/>
      <sz val="9"/>
      <color theme="1"/>
      <name val="宋体"/>
      <charset val="134"/>
    </font>
    <font>
      <sz val="8"/>
      <color theme="1"/>
      <name val="仿宋_GB2312"/>
      <charset val="134"/>
    </font>
    <font>
      <b/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zoomScale="130" zoomScaleNormal="130" workbookViewId="0">
      <selection activeCell="T31" sqref="T31"/>
    </sheetView>
  </sheetViews>
  <sheetFormatPr defaultColWidth="8.59259259259259" defaultRowHeight="13.8"/>
  <cols>
    <col min="1" max="1" width="6.91666666666667" style="4" customWidth="1"/>
    <col min="2" max="2" width="21.8703703703704" style="4" customWidth="1"/>
    <col min="3" max="3" width="12.8981481481481" style="4" customWidth="1"/>
    <col min="4" max="4" width="6.46296296296296" style="4" customWidth="1"/>
    <col min="5" max="5" width="5.93518518518519" style="4" customWidth="1"/>
    <col min="6" max="6" width="8.59259259259259" style="4"/>
    <col min="7" max="7" width="7.51851851851852" style="4" customWidth="1"/>
    <col min="8" max="20" width="5.58333333333333" style="4" customWidth="1"/>
    <col min="21" max="16384" width="8.59259259259259" style="4"/>
  </cols>
  <sheetData>
    <row r="1" ht="20.4" spans="1:2">
      <c r="A1" s="5" t="s">
        <v>0</v>
      </c>
      <c r="B1" s="5"/>
    </row>
    <row r="2" s="1" customFormat="1" ht="38" customHeight="1" spans="1:19">
      <c r="A2" s="6" t="s">
        <v>1</v>
      </c>
      <c r="B2" s="6"/>
      <c r="C2" s="6"/>
      <c r="D2" s="6"/>
      <c r="E2" s="7"/>
      <c r="F2" s="7"/>
      <c r="G2" s="7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</row>
    <row r="3" s="1" customFormat="1" ht="40" customHeight="1" spans="1:2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36" customHeight="1" spans="1:20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2" t="s">
        <v>11</v>
      </c>
    </row>
    <row r="5" s="2" customFormat="1" ht="36" customHeight="1" spans="1:20">
      <c r="A5" s="9"/>
      <c r="B5" s="9"/>
      <c r="C5" s="9"/>
      <c r="D5" s="10"/>
      <c r="E5" s="10"/>
      <c r="F5" s="10"/>
      <c r="G5" s="11"/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1" t="s">
        <v>19</v>
      </c>
      <c r="P5" s="11" t="s">
        <v>20</v>
      </c>
      <c r="Q5" s="11" t="s">
        <v>21</v>
      </c>
      <c r="R5" s="11" t="s">
        <v>22</v>
      </c>
      <c r="S5" s="11" t="s">
        <v>23</v>
      </c>
      <c r="T5" s="43"/>
    </row>
    <row r="6" s="3" customFormat="1" ht="39" customHeight="1" spans="1:20">
      <c r="A6" s="13">
        <v>1</v>
      </c>
      <c r="B6" s="13" t="s">
        <v>24</v>
      </c>
      <c r="C6" s="13" t="s">
        <v>25</v>
      </c>
      <c r="D6" s="14" t="s">
        <v>26</v>
      </c>
      <c r="E6" s="15">
        <v>0.62</v>
      </c>
      <c r="F6" s="16" t="s">
        <v>27</v>
      </c>
      <c r="G6" s="17">
        <f>SUM(H6:S6)</f>
        <v>0.61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0.05</v>
      </c>
      <c r="N6" s="18">
        <v>0.05</v>
      </c>
      <c r="O6" s="18">
        <v>0.18</v>
      </c>
      <c r="P6" s="18">
        <v>0.15</v>
      </c>
      <c r="Q6" s="18">
        <v>0.1</v>
      </c>
      <c r="R6" s="18">
        <v>0.04</v>
      </c>
      <c r="S6" s="18">
        <v>0.04</v>
      </c>
      <c r="T6" s="18"/>
    </row>
    <row r="7" s="3" customFormat="1" ht="39" customHeight="1" spans="1:20">
      <c r="A7" s="13">
        <v>2</v>
      </c>
      <c r="B7" s="13" t="s">
        <v>28</v>
      </c>
      <c r="C7" s="19" t="s">
        <v>29</v>
      </c>
      <c r="D7" s="14" t="s">
        <v>26</v>
      </c>
      <c r="E7" s="15">
        <v>1.91</v>
      </c>
      <c r="F7" s="16" t="s">
        <v>30</v>
      </c>
      <c r="G7" s="17">
        <f>SUM(H7:S7)</f>
        <v>1.9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5">
        <v>0.2</v>
      </c>
      <c r="N7" s="15">
        <v>0.4</v>
      </c>
      <c r="O7" s="15">
        <v>0.3</v>
      </c>
      <c r="P7" s="15">
        <v>0.4</v>
      </c>
      <c r="Q7" s="15">
        <v>0.4</v>
      </c>
      <c r="R7" s="15">
        <v>0.2</v>
      </c>
      <c r="S7" s="44">
        <v>0</v>
      </c>
      <c r="T7" s="18"/>
    </row>
    <row r="8" s="3" customFormat="1" ht="39" customHeight="1" spans="1:20">
      <c r="A8" s="13">
        <v>3</v>
      </c>
      <c r="B8" s="13" t="s">
        <v>31</v>
      </c>
      <c r="C8" s="13" t="s">
        <v>32</v>
      </c>
      <c r="D8" s="14" t="s">
        <v>26</v>
      </c>
      <c r="E8" s="15">
        <v>0.7</v>
      </c>
      <c r="F8" s="16" t="s">
        <v>33</v>
      </c>
      <c r="G8" s="17">
        <f>SUM(H8:S8)</f>
        <v>0.5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0.16</v>
      </c>
      <c r="N8" s="18">
        <v>0.15</v>
      </c>
      <c r="O8" s="18">
        <v>0.15</v>
      </c>
      <c r="P8" s="18">
        <v>0.02</v>
      </c>
      <c r="Q8" s="18">
        <v>0.02</v>
      </c>
      <c r="R8" s="18">
        <v>0</v>
      </c>
      <c r="S8" s="18">
        <v>0</v>
      </c>
      <c r="T8" s="18"/>
    </row>
    <row r="9" ht="39" customHeight="1" spans="1:20">
      <c r="A9" s="8" t="s">
        <v>34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36" customHeight="1" spans="1:20">
      <c r="A10" s="9" t="s">
        <v>3</v>
      </c>
      <c r="B10" s="9" t="s">
        <v>35</v>
      </c>
      <c r="C10" s="9" t="s">
        <v>36</v>
      </c>
      <c r="D10" s="9" t="s">
        <v>37</v>
      </c>
      <c r="E10" s="9" t="s">
        <v>38</v>
      </c>
      <c r="F10" s="9" t="s">
        <v>8</v>
      </c>
      <c r="G10" s="9" t="s">
        <v>9</v>
      </c>
      <c r="H10" s="20" t="s">
        <v>10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9" t="s">
        <v>11</v>
      </c>
    </row>
    <row r="11" ht="36" customHeight="1" spans="1:20">
      <c r="A11" s="21"/>
      <c r="B11" s="9"/>
      <c r="C11" s="21"/>
      <c r="D11" s="21"/>
      <c r="E11" s="21"/>
      <c r="F11" s="21"/>
      <c r="G11" s="21"/>
      <c r="H11" s="22" t="s">
        <v>12</v>
      </c>
      <c r="I11" s="41" t="s">
        <v>13</v>
      </c>
      <c r="J11" s="41" t="s">
        <v>14</v>
      </c>
      <c r="K11" s="41" t="s">
        <v>15</v>
      </c>
      <c r="L11" s="41" t="s">
        <v>16</v>
      </c>
      <c r="M11" s="41" t="s">
        <v>17</v>
      </c>
      <c r="N11" s="41" t="s">
        <v>18</v>
      </c>
      <c r="O11" s="41" t="s">
        <v>19</v>
      </c>
      <c r="P11" s="41" t="s">
        <v>20</v>
      </c>
      <c r="Q11" s="41" t="s">
        <v>21</v>
      </c>
      <c r="R11" s="41" t="s">
        <v>22</v>
      </c>
      <c r="S11" s="45" t="s">
        <v>23</v>
      </c>
      <c r="T11" s="9"/>
    </row>
    <row r="12" ht="45" customHeight="1" spans="1:20">
      <c r="A12" s="23" t="s">
        <v>39</v>
      </c>
      <c r="B12" s="24"/>
      <c r="C12" s="24"/>
      <c r="D12" s="24"/>
      <c r="E12" s="25"/>
      <c r="F12" s="26" t="s">
        <v>40</v>
      </c>
      <c r="G12" s="26">
        <f t="shared" ref="G12:S12" si="0">SUM(G14:G19)-G17</f>
        <v>88.49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15.38</v>
      </c>
      <c r="N12" s="26">
        <f t="shared" si="0"/>
        <v>14.83</v>
      </c>
      <c r="O12" s="26">
        <f t="shared" si="0"/>
        <v>15.19</v>
      </c>
      <c r="P12" s="26">
        <f t="shared" si="0"/>
        <v>14.57</v>
      </c>
      <c r="Q12" s="26">
        <f t="shared" si="0"/>
        <v>14.58</v>
      </c>
      <c r="R12" s="26">
        <f t="shared" si="0"/>
        <v>7.12</v>
      </c>
      <c r="S12" s="26">
        <f t="shared" si="0"/>
        <v>6.82</v>
      </c>
      <c r="T12" s="13"/>
    </row>
    <row r="13" ht="45" customHeight="1" spans="1:20">
      <c r="A13" s="27"/>
      <c r="B13" s="28"/>
      <c r="C13" s="28"/>
      <c r="D13" s="28"/>
      <c r="E13" s="29"/>
      <c r="F13" s="30" t="s">
        <v>41</v>
      </c>
      <c r="G13" s="30">
        <f t="shared" ref="G13:S13" si="1">G17</f>
        <v>2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30">
        <f t="shared" si="1"/>
        <v>0.3</v>
      </c>
      <c r="N13" s="30">
        <f t="shared" si="1"/>
        <v>0.2</v>
      </c>
      <c r="O13" s="30">
        <f t="shared" si="1"/>
        <v>0.15</v>
      </c>
      <c r="P13" s="30">
        <f t="shared" si="1"/>
        <v>0.15</v>
      </c>
      <c r="Q13" s="30">
        <f t="shared" si="1"/>
        <v>0.13</v>
      </c>
      <c r="R13" s="30">
        <f t="shared" si="1"/>
        <v>0.12</v>
      </c>
      <c r="S13" s="30">
        <f t="shared" si="1"/>
        <v>0</v>
      </c>
      <c r="T13" s="13"/>
    </row>
    <row r="14" ht="53" customHeight="1" spans="1:20">
      <c r="A14" s="13">
        <v>1</v>
      </c>
      <c r="B14" s="13" t="s">
        <v>42</v>
      </c>
      <c r="C14" s="13" t="s">
        <v>43</v>
      </c>
      <c r="D14" s="13" t="s">
        <v>44</v>
      </c>
      <c r="E14" s="13" t="s">
        <v>45</v>
      </c>
      <c r="F14" s="31" t="s">
        <v>46</v>
      </c>
      <c r="G14" s="13">
        <f t="shared" ref="G14:G16" si="2">SUM(H14:S14)</f>
        <v>1.08</v>
      </c>
      <c r="H14" s="13">
        <v>0</v>
      </c>
      <c r="I14" s="13">
        <v>0</v>
      </c>
      <c r="J14" s="13">
        <v>0</v>
      </c>
      <c r="K14" s="18">
        <v>0</v>
      </c>
      <c r="L14" s="18">
        <v>0</v>
      </c>
      <c r="M14" s="18">
        <v>0.2</v>
      </c>
      <c r="N14" s="18">
        <v>0.18</v>
      </c>
      <c r="O14" s="18">
        <v>0.19</v>
      </c>
      <c r="P14" s="18">
        <v>0.25</v>
      </c>
      <c r="Q14" s="18">
        <v>0.11</v>
      </c>
      <c r="R14" s="18">
        <v>0.1</v>
      </c>
      <c r="S14" s="18">
        <v>0.05</v>
      </c>
      <c r="T14" s="13" t="s">
        <v>47</v>
      </c>
    </row>
    <row r="15" ht="45" customHeight="1" spans="1:20">
      <c r="A15" s="13">
        <v>2</v>
      </c>
      <c r="B15" s="13" t="s">
        <v>48</v>
      </c>
      <c r="C15" s="13" t="s">
        <v>43</v>
      </c>
      <c r="D15" s="13" t="s">
        <v>44</v>
      </c>
      <c r="E15" s="18">
        <v>6.02</v>
      </c>
      <c r="F15" s="13" t="s">
        <v>49</v>
      </c>
      <c r="G15" s="32">
        <f t="shared" si="2"/>
        <v>5.8</v>
      </c>
      <c r="H15" s="13">
        <v>0</v>
      </c>
      <c r="I15" s="13">
        <v>0</v>
      </c>
      <c r="J15" s="13">
        <v>0</v>
      </c>
      <c r="K15" s="18">
        <v>0</v>
      </c>
      <c r="L15" s="18">
        <v>0</v>
      </c>
      <c r="M15" s="18">
        <v>0.8</v>
      </c>
      <c r="N15" s="18">
        <v>0.8</v>
      </c>
      <c r="O15" s="18">
        <v>0.9</v>
      </c>
      <c r="P15" s="18">
        <v>0.9</v>
      </c>
      <c r="Q15" s="18">
        <v>0.8</v>
      </c>
      <c r="R15" s="18">
        <v>0.9</v>
      </c>
      <c r="S15" s="18">
        <v>0.7</v>
      </c>
      <c r="T15" s="13"/>
    </row>
    <row r="16" ht="45" customHeight="1" spans="1:20">
      <c r="A16" s="33">
        <v>3</v>
      </c>
      <c r="B16" s="33" t="s">
        <v>50</v>
      </c>
      <c r="C16" s="13" t="s">
        <v>43</v>
      </c>
      <c r="D16" s="13" t="s">
        <v>44</v>
      </c>
      <c r="E16" s="18">
        <v>80.68</v>
      </c>
      <c r="F16" s="34" t="s">
        <v>51</v>
      </c>
      <c r="G16" s="32">
        <f t="shared" si="2"/>
        <v>80</v>
      </c>
      <c r="H16" s="13">
        <v>0</v>
      </c>
      <c r="I16" s="13">
        <v>0</v>
      </c>
      <c r="J16" s="13">
        <v>0</v>
      </c>
      <c r="K16" s="18">
        <v>0</v>
      </c>
      <c r="L16" s="18">
        <v>0</v>
      </c>
      <c r="M16" s="18">
        <v>14</v>
      </c>
      <c r="N16" s="18">
        <v>13.5</v>
      </c>
      <c r="O16" s="18">
        <v>13.8</v>
      </c>
      <c r="P16" s="15">
        <v>13.2</v>
      </c>
      <c r="Q16" s="15">
        <v>13.5</v>
      </c>
      <c r="R16" s="18">
        <v>6</v>
      </c>
      <c r="S16" s="18">
        <v>6</v>
      </c>
      <c r="T16" s="46"/>
    </row>
    <row r="17" ht="53" customHeight="1" spans="1:20">
      <c r="A17" s="35"/>
      <c r="B17" s="35"/>
      <c r="C17" s="13" t="s">
        <v>52</v>
      </c>
      <c r="D17" s="13" t="s">
        <v>53</v>
      </c>
      <c r="E17" s="18" t="s">
        <v>45</v>
      </c>
      <c r="F17" s="36"/>
      <c r="G17" s="32">
        <v>2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0.3</v>
      </c>
      <c r="N17" s="18">
        <v>0.2</v>
      </c>
      <c r="O17" s="18">
        <v>0.15</v>
      </c>
      <c r="P17" s="18">
        <v>0.15</v>
      </c>
      <c r="Q17" s="18">
        <v>0.13</v>
      </c>
      <c r="R17" s="18">
        <v>0.12</v>
      </c>
      <c r="S17" s="18">
        <v>0</v>
      </c>
      <c r="T17" s="46"/>
    </row>
    <row r="18" ht="45" customHeight="1" spans="1:20">
      <c r="A18" s="13">
        <v>4</v>
      </c>
      <c r="B18" s="13" t="s">
        <v>54</v>
      </c>
      <c r="C18" s="13" t="s">
        <v>43</v>
      </c>
      <c r="D18" s="13" t="s">
        <v>44</v>
      </c>
      <c r="E18" s="18">
        <v>1.01</v>
      </c>
      <c r="F18" s="13" t="s">
        <v>55</v>
      </c>
      <c r="G18" s="32">
        <f t="shared" ref="G18:G22" si="3">SUM(H18:S18)</f>
        <v>1.01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0.31</v>
      </c>
      <c r="N18" s="18">
        <v>0.26</v>
      </c>
      <c r="O18" s="18">
        <v>0.21</v>
      </c>
      <c r="P18" s="18">
        <v>0.07</v>
      </c>
      <c r="Q18" s="18">
        <v>0.07</v>
      </c>
      <c r="R18" s="18">
        <v>0.07</v>
      </c>
      <c r="S18" s="18">
        <v>0.02</v>
      </c>
      <c r="T18" s="13"/>
    </row>
    <row r="19" ht="45" customHeight="1" spans="1:20">
      <c r="A19" s="13">
        <v>5</v>
      </c>
      <c r="B19" s="13" t="s">
        <v>56</v>
      </c>
      <c r="C19" s="13" t="s">
        <v>43</v>
      </c>
      <c r="D19" s="13" t="s">
        <v>44</v>
      </c>
      <c r="E19" s="18">
        <v>0.6</v>
      </c>
      <c r="F19" s="13" t="s">
        <v>57</v>
      </c>
      <c r="G19" s="32">
        <f t="shared" si="3"/>
        <v>0.6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0.07</v>
      </c>
      <c r="N19" s="18">
        <v>0.09</v>
      </c>
      <c r="O19" s="18">
        <v>0.09</v>
      </c>
      <c r="P19" s="18">
        <v>0.15</v>
      </c>
      <c r="Q19" s="18">
        <v>0.1</v>
      </c>
      <c r="R19" s="18">
        <v>0.05</v>
      </c>
      <c r="S19" s="18">
        <v>0.05</v>
      </c>
      <c r="T19" s="13"/>
    </row>
    <row r="20" ht="45" customHeight="1" spans="1:20">
      <c r="A20" s="23" t="s">
        <v>58</v>
      </c>
      <c r="B20" s="24"/>
      <c r="C20" s="24"/>
      <c r="D20" s="24"/>
      <c r="E20" s="25"/>
      <c r="F20" s="26" t="s">
        <v>59</v>
      </c>
      <c r="G20" s="26">
        <f>SUM(G21:G22)</f>
        <v>0.64</v>
      </c>
      <c r="H20" s="26">
        <f t="shared" ref="H20:S20" si="4">H22</f>
        <v>0</v>
      </c>
      <c r="I20" s="26">
        <f t="shared" si="4"/>
        <v>0</v>
      </c>
      <c r="J20" s="26">
        <f t="shared" si="4"/>
        <v>0</v>
      </c>
      <c r="K20" s="26">
        <f t="shared" si="4"/>
        <v>0</v>
      </c>
      <c r="L20" s="26">
        <f t="shared" si="4"/>
        <v>0</v>
      </c>
      <c r="M20" s="26">
        <f t="shared" si="4"/>
        <v>0.02</v>
      </c>
      <c r="N20" s="26">
        <f t="shared" si="4"/>
        <v>0.03</v>
      </c>
      <c r="O20" s="26">
        <f t="shared" si="4"/>
        <v>0.03</v>
      </c>
      <c r="P20" s="26">
        <f t="shared" si="4"/>
        <v>0.02</v>
      </c>
      <c r="Q20" s="26">
        <f t="shared" si="4"/>
        <v>0.02</v>
      </c>
      <c r="R20" s="26">
        <f t="shared" si="4"/>
        <v>0.01</v>
      </c>
      <c r="S20" s="26">
        <f t="shared" si="4"/>
        <v>0.01</v>
      </c>
      <c r="T20" s="18"/>
    </row>
    <row r="21" ht="45" customHeight="1" spans="1:20">
      <c r="A21" s="13">
        <v>6</v>
      </c>
      <c r="B21" s="13" t="s">
        <v>60</v>
      </c>
      <c r="C21" s="13" t="s">
        <v>61</v>
      </c>
      <c r="D21" s="14" t="s">
        <v>44</v>
      </c>
      <c r="E21" s="18">
        <v>0.54</v>
      </c>
      <c r="F21" s="13" t="s">
        <v>62</v>
      </c>
      <c r="G21" s="32">
        <f t="shared" si="3"/>
        <v>0.5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0.1</v>
      </c>
      <c r="N21" s="18">
        <v>0.1</v>
      </c>
      <c r="O21" s="18">
        <v>0.1</v>
      </c>
      <c r="P21" s="18">
        <v>0.08</v>
      </c>
      <c r="Q21" s="18">
        <v>0.07</v>
      </c>
      <c r="R21" s="18">
        <v>0.05</v>
      </c>
      <c r="S21" s="18">
        <v>0</v>
      </c>
      <c r="T21" s="13"/>
    </row>
    <row r="22" ht="45" customHeight="1" spans="1:20">
      <c r="A22" s="13">
        <v>7</v>
      </c>
      <c r="B22" s="13" t="s">
        <v>63</v>
      </c>
      <c r="C22" s="13" t="s">
        <v>61</v>
      </c>
      <c r="D22" s="13" t="s">
        <v>44</v>
      </c>
      <c r="E22" s="18">
        <v>0.36</v>
      </c>
      <c r="F22" s="13" t="s">
        <v>64</v>
      </c>
      <c r="G22" s="32">
        <f t="shared" si="3"/>
        <v>0.14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0.02</v>
      </c>
      <c r="N22" s="18">
        <v>0.03</v>
      </c>
      <c r="O22" s="18">
        <v>0.03</v>
      </c>
      <c r="P22" s="18">
        <v>0.02</v>
      </c>
      <c r="Q22" s="18">
        <v>0.02</v>
      </c>
      <c r="R22" s="18">
        <v>0.01</v>
      </c>
      <c r="S22" s="18">
        <v>0.01</v>
      </c>
      <c r="T22" s="13"/>
    </row>
    <row r="23" ht="45" customHeight="1" spans="1:20">
      <c r="A23" s="37" t="s">
        <v>65</v>
      </c>
      <c r="B23" s="38"/>
      <c r="C23" s="38"/>
      <c r="D23" s="38"/>
      <c r="E23" s="39"/>
      <c r="F23" s="26" t="s">
        <v>66</v>
      </c>
      <c r="G23" s="26">
        <f t="shared" ref="G23:S23" si="5">SUM(G24:G28)</f>
        <v>2.5</v>
      </c>
      <c r="H23" s="26">
        <f t="shared" si="5"/>
        <v>0</v>
      </c>
      <c r="I23" s="26">
        <f t="shared" si="5"/>
        <v>0</v>
      </c>
      <c r="J23" s="26">
        <f t="shared" si="5"/>
        <v>0</v>
      </c>
      <c r="K23" s="26">
        <f t="shared" si="5"/>
        <v>0</v>
      </c>
      <c r="L23" s="26">
        <f t="shared" si="5"/>
        <v>0</v>
      </c>
      <c r="M23" s="26">
        <f t="shared" si="5"/>
        <v>0.34</v>
      </c>
      <c r="N23" s="26">
        <f t="shared" si="5"/>
        <v>0.3</v>
      </c>
      <c r="O23" s="26">
        <f t="shared" si="5"/>
        <v>0.375</v>
      </c>
      <c r="P23" s="26">
        <f t="shared" si="5"/>
        <v>0.815</v>
      </c>
      <c r="Q23" s="26">
        <f t="shared" si="5"/>
        <v>0.415</v>
      </c>
      <c r="R23" s="26">
        <f t="shared" si="5"/>
        <v>0.13</v>
      </c>
      <c r="S23" s="26">
        <f t="shared" si="5"/>
        <v>0.125</v>
      </c>
      <c r="T23" s="9"/>
    </row>
    <row r="24" ht="53" customHeight="1" spans="1:20">
      <c r="A24" s="13">
        <v>8</v>
      </c>
      <c r="B24" s="13" t="s">
        <v>67</v>
      </c>
      <c r="C24" s="13" t="s">
        <v>61</v>
      </c>
      <c r="D24" s="13" t="s">
        <v>44</v>
      </c>
      <c r="E24" s="40">
        <v>0.6</v>
      </c>
      <c r="F24" s="13" t="s">
        <v>68</v>
      </c>
      <c r="G24" s="26">
        <f t="shared" ref="G24:G28" si="6">SUM(H24:S24)</f>
        <v>0.6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3">
        <v>0.08</v>
      </c>
      <c r="N24" s="13">
        <v>0.07</v>
      </c>
      <c r="O24" s="13">
        <v>0.09</v>
      </c>
      <c r="P24" s="13">
        <v>0.2</v>
      </c>
      <c r="Q24" s="13">
        <v>0.1</v>
      </c>
      <c r="R24" s="13">
        <v>0.03</v>
      </c>
      <c r="S24" s="13">
        <v>0.03</v>
      </c>
      <c r="T24" s="13"/>
    </row>
    <row r="25" ht="53" customHeight="1" spans="1:20">
      <c r="A25" s="13">
        <v>9</v>
      </c>
      <c r="B25" s="13" t="s">
        <v>69</v>
      </c>
      <c r="C25" s="13" t="s">
        <v>61</v>
      </c>
      <c r="D25" s="13" t="s">
        <v>44</v>
      </c>
      <c r="E25" s="40">
        <v>0.6</v>
      </c>
      <c r="F25" s="13" t="s">
        <v>68</v>
      </c>
      <c r="G25" s="26">
        <f t="shared" si="6"/>
        <v>0.6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3">
        <v>0.08</v>
      </c>
      <c r="N25" s="13">
        <v>0.07</v>
      </c>
      <c r="O25" s="13">
        <v>0.09</v>
      </c>
      <c r="P25" s="13">
        <v>0.2</v>
      </c>
      <c r="Q25" s="13">
        <v>0.1</v>
      </c>
      <c r="R25" s="13">
        <v>0.03</v>
      </c>
      <c r="S25" s="13">
        <v>0.03</v>
      </c>
      <c r="T25" s="13"/>
    </row>
    <row r="26" ht="53" customHeight="1" spans="1:20">
      <c r="A26" s="13">
        <v>10</v>
      </c>
      <c r="B26" s="13" t="s">
        <v>70</v>
      </c>
      <c r="C26" s="13" t="s">
        <v>61</v>
      </c>
      <c r="D26" s="13" t="s">
        <v>44</v>
      </c>
      <c r="E26" s="40">
        <v>0.6</v>
      </c>
      <c r="F26" s="13" t="s">
        <v>68</v>
      </c>
      <c r="G26" s="26">
        <f t="shared" si="6"/>
        <v>0.6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3">
        <v>0.08</v>
      </c>
      <c r="N26" s="13">
        <v>0.07</v>
      </c>
      <c r="O26" s="13">
        <v>0.09</v>
      </c>
      <c r="P26" s="13">
        <v>0.2</v>
      </c>
      <c r="Q26" s="13">
        <v>0.1</v>
      </c>
      <c r="R26" s="13">
        <v>0.03</v>
      </c>
      <c r="S26" s="13">
        <v>0.03</v>
      </c>
      <c r="T26" s="13"/>
    </row>
    <row r="27" ht="53" customHeight="1" spans="1:20">
      <c r="A27" s="13">
        <v>11</v>
      </c>
      <c r="B27" s="13" t="s">
        <v>71</v>
      </c>
      <c r="C27" s="13" t="s">
        <v>61</v>
      </c>
      <c r="D27" s="13" t="s">
        <v>44</v>
      </c>
      <c r="E27" s="40">
        <v>0.23</v>
      </c>
      <c r="F27" s="13" t="s">
        <v>72</v>
      </c>
      <c r="G27" s="26">
        <f t="shared" si="6"/>
        <v>0.1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3">
        <v>0.02</v>
      </c>
      <c r="N27" s="13">
        <v>0.02</v>
      </c>
      <c r="O27" s="13">
        <v>0.015</v>
      </c>
      <c r="P27" s="13">
        <v>0.015</v>
      </c>
      <c r="Q27" s="13">
        <v>0.015</v>
      </c>
      <c r="R27" s="13">
        <v>0.01</v>
      </c>
      <c r="S27" s="13">
        <v>0.005</v>
      </c>
      <c r="T27" s="13"/>
    </row>
    <row r="28" ht="53" customHeight="1" spans="1:20">
      <c r="A28" s="13">
        <v>12</v>
      </c>
      <c r="B28" s="13" t="s">
        <v>73</v>
      </c>
      <c r="C28" s="13" t="s">
        <v>61</v>
      </c>
      <c r="D28" s="13" t="s">
        <v>44</v>
      </c>
      <c r="E28" s="40">
        <v>0.6</v>
      </c>
      <c r="F28" s="13" t="s">
        <v>68</v>
      </c>
      <c r="G28" s="26">
        <f t="shared" si="6"/>
        <v>0.6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3">
        <v>0.08</v>
      </c>
      <c r="N28" s="13">
        <v>0.07</v>
      </c>
      <c r="O28" s="13">
        <v>0.09</v>
      </c>
      <c r="P28" s="13">
        <v>0.2</v>
      </c>
      <c r="Q28" s="13">
        <v>0.1</v>
      </c>
      <c r="R28" s="13">
        <v>0.03</v>
      </c>
      <c r="S28" s="13">
        <v>0.03</v>
      </c>
      <c r="T28" s="13"/>
    </row>
    <row r="29" ht="45" customHeight="1" spans="1:20">
      <c r="A29" s="27" t="s">
        <v>74</v>
      </c>
      <c r="B29" s="28"/>
      <c r="C29" s="28"/>
      <c r="D29" s="28"/>
      <c r="E29" s="28"/>
      <c r="F29" s="26" t="s">
        <v>75</v>
      </c>
      <c r="G29" s="26">
        <f t="shared" ref="G29:S29" si="7">SUM(G30:G31)</f>
        <v>1.22</v>
      </c>
      <c r="H29" s="26">
        <f t="shared" si="7"/>
        <v>0.06</v>
      </c>
      <c r="I29" s="26">
        <f t="shared" si="7"/>
        <v>0.06</v>
      </c>
      <c r="J29" s="26">
        <f t="shared" si="7"/>
        <v>0.11</v>
      </c>
      <c r="K29" s="26">
        <f t="shared" si="7"/>
        <v>0.11</v>
      </c>
      <c r="L29" s="26">
        <f t="shared" si="7"/>
        <v>0.11</v>
      </c>
      <c r="M29" s="26">
        <f t="shared" si="7"/>
        <v>0.1</v>
      </c>
      <c r="N29" s="26">
        <f t="shared" si="7"/>
        <v>0.1</v>
      </c>
      <c r="O29" s="26">
        <f t="shared" si="7"/>
        <v>0.15</v>
      </c>
      <c r="P29" s="26">
        <f t="shared" si="7"/>
        <v>0.12</v>
      </c>
      <c r="Q29" s="26">
        <f t="shared" si="7"/>
        <v>0.12</v>
      </c>
      <c r="R29" s="26">
        <f t="shared" si="7"/>
        <v>0.1</v>
      </c>
      <c r="S29" s="26">
        <f t="shared" si="7"/>
        <v>0.08</v>
      </c>
      <c r="T29" s="18"/>
    </row>
    <row r="30" ht="64" customHeight="1" spans="1:20">
      <c r="A30" s="13">
        <v>13</v>
      </c>
      <c r="B30" s="13" t="s">
        <v>76</v>
      </c>
      <c r="C30" s="13" t="s">
        <v>77</v>
      </c>
      <c r="D30" s="13" t="s">
        <v>26</v>
      </c>
      <c r="E30" s="13">
        <v>2.38</v>
      </c>
      <c r="F30" s="13" t="s">
        <v>78</v>
      </c>
      <c r="G30" s="26">
        <f>SUM(H30:S30)</f>
        <v>0.98</v>
      </c>
      <c r="H30" s="13">
        <v>0.05</v>
      </c>
      <c r="I30" s="13">
        <v>0.05</v>
      </c>
      <c r="J30" s="13">
        <v>0.09</v>
      </c>
      <c r="K30" s="13">
        <v>0.09</v>
      </c>
      <c r="L30" s="13">
        <v>0.09</v>
      </c>
      <c r="M30" s="13">
        <v>0.08</v>
      </c>
      <c r="N30" s="13">
        <v>0.08</v>
      </c>
      <c r="O30" s="13">
        <v>0.12</v>
      </c>
      <c r="P30" s="13">
        <v>0.09</v>
      </c>
      <c r="Q30" s="13">
        <v>0.09</v>
      </c>
      <c r="R30" s="13">
        <v>0.08</v>
      </c>
      <c r="S30" s="13">
        <v>0.07</v>
      </c>
      <c r="T30" s="13"/>
    </row>
    <row r="31" ht="64" customHeight="1" spans="1:20">
      <c r="A31" s="13">
        <v>14</v>
      </c>
      <c r="B31" s="13" t="s">
        <v>79</v>
      </c>
      <c r="C31" s="13" t="s">
        <v>77</v>
      </c>
      <c r="D31" s="13" t="s">
        <v>26</v>
      </c>
      <c r="E31" s="13">
        <v>0.7</v>
      </c>
      <c r="F31" s="13" t="s">
        <v>80</v>
      </c>
      <c r="G31" s="26">
        <f>SUM(H31:S31)</f>
        <v>0.24</v>
      </c>
      <c r="H31" s="13">
        <v>0.01</v>
      </c>
      <c r="I31" s="13">
        <v>0.01</v>
      </c>
      <c r="J31" s="13">
        <v>0.02</v>
      </c>
      <c r="K31" s="13">
        <v>0.02</v>
      </c>
      <c r="L31" s="13">
        <v>0.02</v>
      </c>
      <c r="M31" s="13">
        <v>0.02</v>
      </c>
      <c r="N31" s="13">
        <v>0.02</v>
      </c>
      <c r="O31" s="13">
        <v>0.03</v>
      </c>
      <c r="P31" s="13">
        <v>0.03</v>
      </c>
      <c r="Q31" s="13">
        <v>0.03</v>
      </c>
      <c r="R31" s="13">
        <v>0.02</v>
      </c>
      <c r="S31" s="13">
        <v>0.01</v>
      </c>
      <c r="T31" s="13"/>
    </row>
  </sheetData>
  <mergeCells count="29">
    <mergeCell ref="A1:B1"/>
    <mergeCell ref="A2:S2"/>
    <mergeCell ref="A3:T3"/>
    <mergeCell ref="H4:S4"/>
    <mergeCell ref="A9:T9"/>
    <mergeCell ref="H10:S10"/>
    <mergeCell ref="A20:E20"/>
    <mergeCell ref="A23:E23"/>
    <mergeCell ref="A29:E29"/>
    <mergeCell ref="A4:A5"/>
    <mergeCell ref="A10:A11"/>
    <mergeCell ref="A16:A17"/>
    <mergeCell ref="B4:B5"/>
    <mergeCell ref="B10:B11"/>
    <mergeCell ref="B16:B17"/>
    <mergeCell ref="C4:C5"/>
    <mergeCell ref="C10:C11"/>
    <mergeCell ref="D4:D5"/>
    <mergeCell ref="D10:D11"/>
    <mergeCell ref="E4:E5"/>
    <mergeCell ref="E10:E11"/>
    <mergeCell ref="F4:F5"/>
    <mergeCell ref="F10:F11"/>
    <mergeCell ref="F16:F17"/>
    <mergeCell ref="G4:G5"/>
    <mergeCell ref="G10:G11"/>
    <mergeCell ref="T4:T5"/>
    <mergeCell ref="T10:T11"/>
    <mergeCell ref="A12:E13"/>
  </mergeCells>
  <conditionalFormatting sqref="B22">
    <cfRule type="duplicateValues" dxfId="0" priority="12"/>
    <cfRule type="duplicateValues" dxfId="0" priority="11"/>
    <cfRule type="duplicateValues" dxfId="0" priority="10"/>
  </conditionalFormatting>
  <conditionalFormatting sqref="B24:B28">
    <cfRule type="duplicateValues" dxfId="0" priority="6"/>
    <cfRule type="duplicateValues" dxfId="0" priority="5"/>
    <cfRule type="duplicateValues" dxfId="0" priority="4"/>
  </conditionalFormatting>
  <conditionalFormatting sqref="B30:B31">
    <cfRule type="duplicateValues" dxfId="0" priority="9"/>
    <cfRule type="duplicateValues" dxfId="0" priority="8"/>
    <cfRule type="duplicateValues" dxfId="0" priority="7"/>
  </conditionalFormatting>
  <conditionalFormatting sqref="B14 E14:G14">
    <cfRule type="duplicateValues" dxfId="0" priority="3"/>
    <cfRule type="duplicateValues" dxfId="0" priority="2"/>
    <cfRule type="duplicateValues" dxfId="0" priority="1"/>
  </conditionalFormatting>
  <conditionalFormatting sqref="B15:B16 B18:B19">
    <cfRule type="duplicateValues" dxfId="0" priority="15"/>
    <cfRule type="duplicateValues" dxfId="0" priority="14"/>
    <cfRule type="duplicateValues" dxfId="0" priority="13"/>
  </conditionalFormatting>
  <pageMargins left="0.432638888888889" right="0.275" top="0.590277777777778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取水许可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ww</cp:lastModifiedBy>
  <dcterms:created xsi:type="dcterms:W3CDTF">2024-03-13T07:36:00Z</dcterms:created>
  <dcterms:modified xsi:type="dcterms:W3CDTF">2024-06-05T09:19:20Z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4DA6A276F30E4BFC8BEAA20F8413FBD7_13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