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definedNames>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<sst xmlns="http://schemas.openxmlformats.org/spreadsheetml/2006/main" count="620" uniqueCount="318">
  <si>
    <r>
      <rPr>
        <sz val="16"/>
        <color theme="1"/>
        <rFont val="黑体"/>
        <charset val="134"/>
      </rPr>
      <t>附件</t>
    </r>
  </si>
  <si>
    <r>
      <t>2024</t>
    </r>
    <r>
      <rPr>
        <sz val="22"/>
        <color theme="1"/>
        <rFont val="方正小标宋简体"/>
        <charset val="134"/>
      </rPr>
      <t>年第一批取用水单位（个人）取用水计划表</t>
    </r>
  </si>
  <si>
    <r>
      <rPr>
        <b/>
        <sz val="12"/>
        <color theme="1"/>
        <rFont val="仿宋_GB2312"/>
        <charset val="134"/>
      </rPr>
      <t>单位：万立方米</t>
    </r>
  </si>
  <si>
    <r>
      <rPr>
        <b/>
        <sz val="10"/>
        <color theme="1"/>
        <rFont val="仿宋_GB2312"/>
        <charset val="134"/>
      </rPr>
      <t>序号</t>
    </r>
  </si>
  <si>
    <t>取用水单位（个人）</t>
  </si>
  <si>
    <r>
      <rPr>
        <b/>
        <sz val="10"/>
        <color theme="1"/>
        <rFont val="仿宋_GB2312"/>
        <charset val="134"/>
      </rPr>
      <t>取水许可证</t>
    </r>
    <r>
      <rPr>
        <b/>
        <sz val="10"/>
        <color theme="1"/>
        <rFont val="Times New Roman"/>
        <charset val="134"/>
      </rPr>
      <t xml:space="preserve">
</t>
    </r>
    <r>
      <rPr>
        <b/>
        <sz val="10"/>
        <color theme="1"/>
        <rFont val="仿宋_GB2312"/>
        <charset val="134"/>
      </rPr>
      <t>证号</t>
    </r>
  </si>
  <si>
    <r>
      <rPr>
        <b/>
        <sz val="10"/>
        <color theme="1"/>
        <rFont val="仿宋_GB2312"/>
        <charset val="134"/>
      </rPr>
      <t>水源</t>
    </r>
    <r>
      <rPr>
        <b/>
        <sz val="10"/>
        <color theme="1"/>
        <rFont val="Times New Roman"/>
        <charset val="134"/>
      </rPr>
      <t xml:space="preserve">
</t>
    </r>
    <r>
      <rPr>
        <b/>
        <sz val="10"/>
        <color theme="1"/>
        <rFont val="仿宋_GB2312"/>
        <charset val="134"/>
      </rPr>
      <t>类型</t>
    </r>
  </si>
  <si>
    <r>
      <rPr>
        <b/>
        <sz val="10"/>
        <color theme="1"/>
        <rFont val="仿宋_GB2312"/>
        <charset val="134"/>
      </rPr>
      <t>许可量</t>
    </r>
  </si>
  <si>
    <r>
      <rPr>
        <b/>
        <sz val="10"/>
        <color theme="1"/>
        <rFont val="仿宋_GB2312"/>
        <charset val="134"/>
      </rPr>
      <t>生产项目</t>
    </r>
    <r>
      <rPr>
        <b/>
        <sz val="10"/>
        <color theme="1"/>
        <rFont val="Times New Roman"/>
        <charset val="134"/>
      </rPr>
      <t xml:space="preserve">
</t>
    </r>
    <r>
      <rPr>
        <b/>
        <sz val="10"/>
        <color theme="1"/>
        <rFont val="仿宋_GB2312"/>
        <charset val="134"/>
      </rPr>
      <t>名称</t>
    </r>
  </si>
  <si>
    <r>
      <rPr>
        <b/>
        <sz val="10"/>
        <color theme="1"/>
        <rFont val="Times New Roman"/>
        <charset val="134"/>
      </rPr>
      <t>2024</t>
    </r>
    <r>
      <rPr>
        <b/>
        <sz val="10"/>
        <color theme="1"/>
        <rFont val="仿宋_GB2312"/>
        <charset val="134"/>
      </rPr>
      <t>年计划取水量</t>
    </r>
  </si>
  <si>
    <r>
      <rPr>
        <b/>
        <sz val="10"/>
        <color theme="1"/>
        <rFont val="仿宋_GB2312"/>
        <charset val="134"/>
      </rPr>
      <t>各月计划量</t>
    </r>
  </si>
  <si>
    <r>
      <rPr>
        <b/>
        <sz val="10"/>
        <color theme="1"/>
        <rFont val="仿宋_GB2312"/>
        <charset val="134"/>
      </rPr>
      <t>备注</t>
    </r>
  </si>
  <si>
    <r>
      <rPr>
        <b/>
        <sz val="10"/>
        <color theme="1"/>
        <rFont val="Times New Roman"/>
        <charset val="134"/>
      </rPr>
      <t>1</t>
    </r>
    <r>
      <rPr>
        <b/>
        <sz val="10"/>
        <color theme="1"/>
        <rFont val="仿宋_GB2312"/>
        <charset val="134"/>
      </rPr>
      <t>月</t>
    </r>
  </si>
  <si>
    <r>
      <rPr>
        <b/>
        <sz val="10"/>
        <color theme="1"/>
        <rFont val="Times New Roman"/>
        <charset val="134"/>
      </rPr>
      <t>2</t>
    </r>
    <r>
      <rPr>
        <b/>
        <sz val="10"/>
        <color theme="1"/>
        <rFont val="仿宋_GB2312"/>
        <charset val="134"/>
      </rPr>
      <t>月</t>
    </r>
  </si>
  <si>
    <r>
      <rPr>
        <b/>
        <sz val="10"/>
        <color theme="1"/>
        <rFont val="Times New Roman"/>
        <charset val="134"/>
      </rPr>
      <t>3</t>
    </r>
    <r>
      <rPr>
        <b/>
        <sz val="10"/>
        <color theme="1"/>
        <rFont val="仿宋_GB2312"/>
        <charset val="134"/>
      </rPr>
      <t>月</t>
    </r>
  </si>
  <si>
    <r>
      <rPr>
        <b/>
        <sz val="10"/>
        <color theme="1"/>
        <rFont val="Times New Roman"/>
        <charset val="134"/>
      </rPr>
      <t>4</t>
    </r>
    <r>
      <rPr>
        <b/>
        <sz val="10"/>
        <color theme="1"/>
        <rFont val="仿宋_GB2312"/>
        <charset val="134"/>
      </rPr>
      <t>月</t>
    </r>
  </si>
  <si>
    <r>
      <rPr>
        <b/>
        <sz val="10"/>
        <color theme="1"/>
        <rFont val="Times New Roman"/>
        <charset val="134"/>
      </rPr>
      <t>5</t>
    </r>
    <r>
      <rPr>
        <b/>
        <sz val="10"/>
        <color theme="1"/>
        <rFont val="仿宋_GB2312"/>
        <charset val="134"/>
      </rPr>
      <t>月</t>
    </r>
  </si>
  <si>
    <r>
      <rPr>
        <b/>
        <sz val="10"/>
        <color theme="1"/>
        <rFont val="Times New Roman"/>
        <charset val="134"/>
      </rPr>
      <t>6</t>
    </r>
    <r>
      <rPr>
        <b/>
        <sz val="10"/>
        <color theme="1"/>
        <rFont val="仿宋_GB2312"/>
        <charset val="134"/>
      </rPr>
      <t>月</t>
    </r>
  </si>
  <si>
    <r>
      <rPr>
        <b/>
        <sz val="10"/>
        <color theme="1"/>
        <rFont val="Times New Roman"/>
        <charset val="134"/>
      </rPr>
      <t>7</t>
    </r>
    <r>
      <rPr>
        <b/>
        <sz val="10"/>
        <color theme="1"/>
        <rFont val="仿宋_GB2312"/>
        <charset val="134"/>
      </rPr>
      <t>月</t>
    </r>
  </si>
  <si>
    <r>
      <rPr>
        <b/>
        <sz val="10"/>
        <color theme="1"/>
        <rFont val="Times New Roman"/>
        <charset val="134"/>
      </rPr>
      <t>8</t>
    </r>
    <r>
      <rPr>
        <b/>
        <sz val="10"/>
        <color theme="1"/>
        <rFont val="仿宋_GB2312"/>
        <charset val="134"/>
      </rPr>
      <t>月</t>
    </r>
  </si>
  <si>
    <r>
      <rPr>
        <b/>
        <sz val="10"/>
        <color theme="1"/>
        <rFont val="Times New Roman"/>
        <charset val="134"/>
      </rPr>
      <t>9</t>
    </r>
    <r>
      <rPr>
        <b/>
        <sz val="10"/>
        <color theme="1"/>
        <rFont val="仿宋_GB2312"/>
        <charset val="134"/>
      </rPr>
      <t>月</t>
    </r>
  </si>
  <si>
    <r>
      <rPr>
        <b/>
        <sz val="10"/>
        <color theme="1"/>
        <rFont val="Times New Roman"/>
        <charset val="134"/>
      </rPr>
      <t>10</t>
    </r>
    <r>
      <rPr>
        <b/>
        <sz val="10"/>
        <color theme="1"/>
        <rFont val="仿宋_GB2312"/>
        <charset val="134"/>
      </rPr>
      <t>月</t>
    </r>
  </si>
  <si>
    <r>
      <rPr>
        <b/>
        <sz val="10"/>
        <color theme="1"/>
        <rFont val="Times New Roman"/>
        <charset val="134"/>
      </rPr>
      <t>11</t>
    </r>
    <r>
      <rPr>
        <b/>
        <sz val="10"/>
        <color theme="1"/>
        <rFont val="仿宋_GB2312"/>
        <charset val="134"/>
      </rPr>
      <t>月</t>
    </r>
  </si>
  <si>
    <r>
      <rPr>
        <b/>
        <sz val="10"/>
        <color theme="1"/>
        <rFont val="Times New Roman"/>
        <charset val="134"/>
      </rPr>
      <t>12</t>
    </r>
    <r>
      <rPr>
        <b/>
        <sz val="10"/>
        <color theme="1"/>
        <rFont val="仿宋_GB2312"/>
        <charset val="134"/>
      </rPr>
      <t>月</t>
    </r>
  </si>
  <si>
    <t>合计（97家）</t>
  </si>
  <si>
    <r>
      <rPr>
        <b/>
        <sz val="10"/>
        <color theme="1"/>
        <rFont val="仿宋_GB2312"/>
        <charset val="134"/>
      </rPr>
      <t>地下水</t>
    </r>
  </si>
  <si>
    <r>
      <rPr>
        <b/>
        <sz val="10"/>
        <color theme="1"/>
        <rFont val="仿宋_GB2312"/>
        <charset val="134"/>
      </rPr>
      <t>地表水</t>
    </r>
  </si>
  <si>
    <r>
      <rPr>
        <sz val="10"/>
        <color theme="1"/>
        <rFont val="黑体"/>
        <charset val="134"/>
      </rPr>
      <t>一、取水许可</t>
    </r>
  </si>
  <si>
    <r>
      <rPr>
        <b/>
        <sz val="9"/>
        <color theme="1"/>
        <rFont val="仿宋_GB2312"/>
        <charset val="134"/>
      </rPr>
      <t>合计</t>
    </r>
    <r>
      <rPr>
        <b/>
        <sz val="9"/>
        <color theme="1"/>
        <rFont val="Times New Roman"/>
        <charset val="134"/>
      </rPr>
      <t>91</t>
    </r>
    <r>
      <rPr>
        <b/>
        <sz val="9"/>
        <color theme="1"/>
        <rFont val="仿宋_GB2312"/>
        <charset val="134"/>
      </rPr>
      <t>家</t>
    </r>
  </si>
  <si>
    <r>
      <rPr>
        <b/>
        <sz val="9"/>
        <color theme="1"/>
        <rFont val="仿宋_GB2312"/>
        <charset val="134"/>
      </rPr>
      <t>地下水</t>
    </r>
  </si>
  <si>
    <t>/</t>
  </si>
  <si>
    <r>
      <rPr>
        <b/>
        <sz val="9"/>
        <color theme="1"/>
        <rFont val="楷体_GB2312"/>
        <charset val="134"/>
      </rPr>
      <t>（一）农业合计（</t>
    </r>
    <r>
      <rPr>
        <b/>
        <sz val="9"/>
        <color theme="1"/>
        <rFont val="Times New Roman"/>
        <charset val="134"/>
      </rPr>
      <t>38</t>
    </r>
    <r>
      <rPr>
        <b/>
        <sz val="9"/>
        <color theme="1"/>
        <rFont val="楷体_GB2312"/>
        <charset val="134"/>
      </rPr>
      <t>家）</t>
    </r>
  </si>
  <si>
    <r>
      <rPr>
        <sz val="9"/>
        <color theme="1"/>
        <rFont val="仿宋_GB2312"/>
        <charset val="134"/>
      </rPr>
      <t>中卫市腾格里渔业有限公司</t>
    </r>
  </si>
  <si>
    <t>C640502G2021-0021</t>
  </si>
  <si>
    <r>
      <rPr>
        <sz val="9"/>
        <color theme="1"/>
        <rFont val="仿宋_GB2312"/>
        <charset val="134"/>
      </rPr>
      <t>地下水</t>
    </r>
  </si>
  <si>
    <r>
      <rPr>
        <sz val="9"/>
        <color theme="1"/>
        <rFont val="Times New Roman"/>
        <charset val="134"/>
      </rPr>
      <t>3500</t>
    </r>
    <r>
      <rPr>
        <sz val="9"/>
        <color theme="1"/>
        <rFont val="仿宋_GB2312"/>
        <charset val="134"/>
      </rPr>
      <t>亩生态湿地绿化项目</t>
    </r>
  </si>
  <si>
    <r>
      <rPr>
        <sz val="9"/>
        <color theme="1"/>
        <rFont val="仿宋_GB2312"/>
        <charset val="134"/>
      </rPr>
      <t>陆治孝</t>
    </r>
  </si>
  <si>
    <t>D640502G2020-0002</t>
  </si>
  <si>
    <r>
      <rPr>
        <sz val="9"/>
        <color theme="1"/>
        <rFont val="Times New Roman"/>
        <charset val="134"/>
      </rPr>
      <t>700</t>
    </r>
    <r>
      <rPr>
        <sz val="9"/>
        <color theme="1"/>
        <rFont val="仿宋_GB2312"/>
        <charset val="134"/>
      </rPr>
      <t>亩农产品种植项目</t>
    </r>
  </si>
  <si>
    <r>
      <rPr>
        <sz val="9"/>
        <color theme="1"/>
        <rFont val="仿宋_GB2312"/>
        <charset val="134"/>
      </rPr>
      <t>中卫市春晖农业科技有限公司</t>
    </r>
  </si>
  <si>
    <t>D640502G2020-0008</t>
  </si>
  <si>
    <r>
      <rPr>
        <sz val="9"/>
        <color theme="1"/>
        <rFont val="Times New Roman"/>
        <charset val="134"/>
      </rPr>
      <t>500</t>
    </r>
    <r>
      <rPr>
        <sz val="9"/>
        <color theme="1"/>
        <rFont val="仿宋_GB2312"/>
        <charset val="134"/>
      </rPr>
      <t>亩酿酒葡萄种植项目</t>
    </r>
  </si>
  <si>
    <r>
      <rPr>
        <sz val="9"/>
        <color theme="1"/>
        <rFont val="仿宋_GB2312"/>
        <charset val="134"/>
      </rPr>
      <t>宁夏森沃农业科技有限公司</t>
    </r>
  </si>
  <si>
    <t>D640502G2020-0009</t>
  </si>
  <si>
    <r>
      <rPr>
        <sz val="9"/>
        <color theme="1"/>
        <rFont val="仿宋_GB2312"/>
        <charset val="134"/>
      </rPr>
      <t>农业种植项目</t>
    </r>
  </si>
  <si>
    <r>
      <rPr>
        <sz val="9"/>
        <color theme="1"/>
        <rFont val="仿宋_GB2312"/>
        <charset val="134"/>
      </rPr>
      <t>中卫市宣和镇杨明家庭农场</t>
    </r>
  </si>
  <si>
    <t>D640502G2021-0004</t>
  </si>
  <si>
    <r>
      <rPr>
        <sz val="9"/>
        <color theme="1"/>
        <rFont val="仿宋_GB2312"/>
        <charset val="134"/>
      </rPr>
      <t>枸杞种植项目</t>
    </r>
  </si>
  <si>
    <r>
      <rPr>
        <sz val="9"/>
        <color theme="1"/>
        <rFont val="仿宋_GB2312"/>
        <charset val="134"/>
      </rPr>
      <t>中卫市东春源奶牛养殖农民专业合作社</t>
    </r>
  </si>
  <si>
    <t>D640502G2021-0005</t>
  </si>
  <si>
    <r>
      <rPr>
        <sz val="9"/>
        <color theme="1"/>
        <rFont val="Times New Roman"/>
        <charset val="134"/>
      </rPr>
      <t>2300</t>
    </r>
    <r>
      <rPr>
        <sz val="9"/>
        <color theme="1"/>
        <rFont val="仿宋_GB2312"/>
        <charset val="134"/>
      </rPr>
      <t>头奶牛养殖项目</t>
    </r>
  </si>
  <si>
    <r>
      <rPr>
        <sz val="9"/>
        <color theme="1"/>
        <rFont val="仿宋_GB2312"/>
        <charset val="134"/>
      </rPr>
      <t>中卫市沙绿宝农业科技有限公司</t>
    </r>
  </si>
  <si>
    <t>D640502G2021-0007</t>
  </si>
  <si>
    <r>
      <rPr>
        <sz val="9"/>
        <color theme="1"/>
        <rFont val="仿宋_GB2312"/>
        <charset val="134"/>
      </rPr>
      <t>迎水桥镇西风口生态防护林灌溉项目</t>
    </r>
  </si>
  <si>
    <r>
      <rPr>
        <sz val="9"/>
        <color theme="1"/>
        <rFont val="仿宋_GB2312"/>
        <charset val="134"/>
      </rPr>
      <t>中卫市润厚源奶牛养殖农民专业合作社</t>
    </r>
  </si>
  <si>
    <t>D640502G2021-0008</t>
  </si>
  <si>
    <r>
      <rPr>
        <sz val="9"/>
        <color theme="1"/>
        <rFont val="Times New Roman"/>
        <charset val="134"/>
      </rPr>
      <t>2200</t>
    </r>
    <r>
      <rPr>
        <sz val="9"/>
        <color theme="1"/>
        <rFont val="仿宋_GB2312"/>
        <charset val="134"/>
      </rPr>
      <t>头奶牛养殖项目</t>
    </r>
  </si>
  <si>
    <r>
      <rPr>
        <sz val="9"/>
        <color theme="1"/>
        <rFont val="仿宋_GB2312"/>
        <charset val="134"/>
      </rPr>
      <t>宁夏万齐农业发展集团有限公司</t>
    </r>
  </si>
  <si>
    <t>D640502G2021-0009</t>
  </si>
  <si>
    <r>
      <rPr>
        <sz val="9"/>
        <color theme="1"/>
        <rFont val="Times New Roman"/>
        <charset val="134"/>
      </rPr>
      <t>350</t>
    </r>
    <r>
      <rPr>
        <sz val="9"/>
        <color theme="1"/>
        <rFont val="仿宋_GB2312"/>
        <charset val="134"/>
      </rPr>
      <t>亩枸杞种植项目</t>
    </r>
  </si>
  <si>
    <r>
      <rPr>
        <sz val="9"/>
        <rFont val="仿宋_GB2312"/>
        <charset val="134"/>
      </rPr>
      <t>宁夏凯汇实业有限公司（常乐镇种植基地）</t>
    </r>
  </si>
  <si>
    <t>D640502G2021-0010</t>
  </si>
  <si>
    <r>
      <rPr>
        <sz val="9"/>
        <color theme="1"/>
        <rFont val="仿宋_GB2312"/>
        <charset val="134"/>
      </rPr>
      <t>枣树种植项目</t>
    </r>
  </si>
  <si>
    <r>
      <rPr>
        <sz val="9"/>
        <color theme="1"/>
        <rFont val="仿宋_GB2312"/>
        <charset val="134"/>
      </rPr>
      <t>中卫市塞外奶牛养殖农民专业合作社</t>
    </r>
  </si>
  <si>
    <t>D640502G2022-0001</t>
  </si>
  <si>
    <r>
      <rPr>
        <sz val="9"/>
        <color theme="1"/>
        <rFont val="Times New Roman"/>
        <charset val="134"/>
      </rPr>
      <t>1200</t>
    </r>
    <r>
      <rPr>
        <sz val="9"/>
        <color theme="1"/>
        <rFont val="仿宋_GB2312"/>
        <charset val="134"/>
      </rPr>
      <t>头奶牛养殖项目</t>
    </r>
  </si>
  <si>
    <r>
      <rPr>
        <sz val="9"/>
        <color theme="1"/>
        <rFont val="仿宋_GB2312"/>
        <charset val="134"/>
      </rPr>
      <t>中卫市林业技术推广服务中心</t>
    </r>
  </si>
  <si>
    <t>D640502G2022-0002</t>
  </si>
  <si>
    <r>
      <rPr>
        <sz val="9"/>
        <color theme="1"/>
        <rFont val="Times New Roman"/>
        <charset val="134"/>
      </rPr>
      <t>3500</t>
    </r>
    <r>
      <rPr>
        <sz val="9"/>
        <color theme="1"/>
        <rFont val="仿宋_GB2312"/>
        <charset val="134"/>
      </rPr>
      <t>绿化带灌溉项目</t>
    </r>
  </si>
  <si>
    <r>
      <rPr>
        <sz val="9"/>
        <color theme="1"/>
        <rFont val="仿宋_GB2312"/>
        <charset val="134"/>
      </rPr>
      <t>中卫市全福农牧专业合作社</t>
    </r>
  </si>
  <si>
    <t>D640502G2022-0003</t>
  </si>
  <si>
    <r>
      <rPr>
        <sz val="9"/>
        <color theme="1"/>
        <rFont val="Times New Roman"/>
        <charset val="134"/>
      </rPr>
      <t>300</t>
    </r>
    <r>
      <rPr>
        <sz val="9"/>
        <color theme="1"/>
        <rFont val="仿宋_GB2312"/>
        <charset val="134"/>
      </rPr>
      <t>亩苹果种植项目</t>
    </r>
  </si>
  <si>
    <r>
      <rPr>
        <sz val="9"/>
        <color theme="1"/>
        <rFont val="仿宋_GB2312"/>
        <charset val="134"/>
      </rPr>
      <t>中卫市沙坡头区东园镇金沙村村民委员会</t>
    </r>
  </si>
  <si>
    <t>D640502G2022-0004</t>
  </si>
  <si>
    <r>
      <rPr>
        <sz val="9"/>
        <color theme="1"/>
        <rFont val="仿宋_GB2312"/>
        <charset val="134"/>
      </rPr>
      <t>蔬菜大棚种植项目</t>
    </r>
  </si>
  <si>
    <r>
      <rPr>
        <sz val="9"/>
        <color theme="1"/>
        <rFont val="仿宋_GB2312"/>
        <charset val="134"/>
      </rPr>
      <t>中卫市永康镇党家水村村民委员</t>
    </r>
  </si>
  <si>
    <t>D640502G2022-0005</t>
  </si>
  <si>
    <r>
      <rPr>
        <sz val="9"/>
        <color theme="1"/>
        <rFont val="仿宋_GB2312"/>
        <charset val="134"/>
      </rPr>
      <t>生活用水项目</t>
    </r>
  </si>
  <si>
    <r>
      <rPr>
        <sz val="9"/>
        <color theme="1"/>
        <rFont val="仿宋_GB2312"/>
        <charset val="134"/>
      </rPr>
      <t>中卫市鑫星奶牛养殖农民专业合作社</t>
    </r>
  </si>
  <si>
    <t>D640502G2022-0007</t>
  </si>
  <si>
    <r>
      <rPr>
        <sz val="9"/>
        <color theme="1"/>
        <rFont val="Times New Roman"/>
        <charset val="134"/>
      </rPr>
      <t>900</t>
    </r>
    <r>
      <rPr>
        <sz val="9"/>
        <color theme="1"/>
        <rFont val="仿宋_GB2312"/>
        <charset val="134"/>
      </rPr>
      <t>头奶牛养殖项目</t>
    </r>
  </si>
  <si>
    <r>
      <rPr>
        <sz val="9"/>
        <color theme="1"/>
        <rFont val="仿宋_GB2312"/>
        <charset val="134"/>
      </rPr>
      <t>中卫市恒源奶牛养殖农民专业合作社</t>
    </r>
  </si>
  <si>
    <t>D640502G2022-0008</t>
  </si>
  <si>
    <r>
      <rPr>
        <sz val="9"/>
        <color theme="1"/>
        <rFont val="Times New Roman"/>
        <charset val="134"/>
      </rPr>
      <t>1700</t>
    </r>
    <r>
      <rPr>
        <sz val="9"/>
        <color theme="1"/>
        <rFont val="仿宋_GB2312"/>
        <charset val="134"/>
      </rPr>
      <t>头奶牛养殖项目</t>
    </r>
  </si>
  <si>
    <r>
      <rPr>
        <sz val="9"/>
        <color theme="1"/>
        <rFont val="仿宋_GB2312"/>
        <charset val="134"/>
      </rPr>
      <t>中卫市康圣奶牛养殖农民专业合作社</t>
    </r>
  </si>
  <si>
    <t>D640502G2022-0009</t>
  </si>
  <si>
    <r>
      <rPr>
        <sz val="9"/>
        <color theme="1"/>
        <rFont val="仿宋_GB2312"/>
        <charset val="134"/>
      </rPr>
      <t>中卫市恒泰元农牧科技有限公司</t>
    </r>
  </si>
  <si>
    <t>D640502G2022-0010</t>
  </si>
  <si>
    <r>
      <rPr>
        <sz val="9"/>
        <color theme="1"/>
        <rFont val="仿宋_GB2312"/>
        <charset val="134"/>
      </rPr>
      <t>养殖场周边绿化带灌溉项目</t>
    </r>
  </si>
  <si>
    <r>
      <rPr>
        <sz val="9"/>
        <color theme="1"/>
        <rFont val="仿宋_GB2312"/>
        <charset val="134"/>
      </rPr>
      <t>大地（宁夏）数字科技有限公司</t>
    </r>
  </si>
  <si>
    <t>D640502G2022-0011</t>
  </si>
  <si>
    <r>
      <rPr>
        <sz val="9"/>
        <color theme="1"/>
        <rFont val="仿宋_GB2312"/>
        <charset val="134"/>
      </rPr>
      <t>养殖场内绿化灌溉项目</t>
    </r>
  </si>
  <si>
    <r>
      <rPr>
        <sz val="9"/>
        <color theme="1"/>
        <rFont val="仿宋_GB2312"/>
        <charset val="134"/>
      </rPr>
      <t>詹登海</t>
    </r>
  </si>
  <si>
    <t>D640502G2022-0012</t>
  </si>
  <si>
    <r>
      <rPr>
        <sz val="9"/>
        <color theme="1"/>
        <rFont val="仿宋_GB2312"/>
        <charset val="134"/>
      </rPr>
      <t>中卫市军润奶牛养殖农民专业合作社</t>
    </r>
  </si>
  <si>
    <t>D640502G2022-0013</t>
  </si>
  <si>
    <r>
      <rPr>
        <sz val="9"/>
        <color theme="1"/>
        <rFont val="Times New Roman"/>
        <charset val="134"/>
      </rPr>
      <t>1550</t>
    </r>
    <r>
      <rPr>
        <sz val="9"/>
        <color theme="1"/>
        <rFont val="仿宋_GB2312"/>
        <charset val="134"/>
      </rPr>
      <t>头奶牛养殖项目</t>
    </r>
  </si>
  <si>
    <r>
      <rPr>
        <sz val="9"/>
        <color theme="1"/>
        <rFont val="仿宋_GB2312"/>
        <charset val="134"/>
      </rPr>
      <t>中卫市自然资源局</t>
    </r>
  </si>
  <si>
    <t>D640502G2022-0016</t>
  </si>
  <si>
    <r>
      <rPr>
        <sz val="9"/>
        <color theme="1"/>
        <rFont val="Times New Roman"/>
        <charset val="134"/>
      </rPr>
      <t>2500</t>
    </r>
    <r>
      <rPr>
        <sz val="9"/>
        <color theme="1"/>
        <rFont val="仿宋_GB2312"/>
        <charset val="134"/>
      </rPr>
      <t>亩防护林灌溉项目</t>
    </r>
  </si>
  <si>
    <r>
      <rPr>
        <sz val="9"/>
        <color theme="1"/>
        <rFont val="仿宋_GB2312"/>
        <charset val="134"/>
      </rPr>
      <t>中卫市沙坡头区润泽供水专业合作社</t>
    </r>
  </si>
  <si>
    <t>D640502G2022-0019</t>
  </si>
  <si>
    <r>
      <rPr>
        <sz val="9"/>
        <rFont val="仿宋_GB2312"/>
        <charset val="134"/>
      </rPr>
      <t>东园镇</t>
    </r>
    <r>
      <rPr>
        <sz val="9"/>
        <rFont val="Times New Roman"/>
        <charset val="134"/>
      </rPr>
      <t>2350</t>
    </r>
    <r>
      <rPr>
        <sz val="9"/>
        <rFont val="仿宋_GB2312"/>
        <charset val="134"/>
      </rPr>
      <t>亩农业种植项目</t>
    </r>
  </si>
  <si>
    <r>
      <rPr>
        <sz val="9"/>
        <color theme="1"/>
        <rFont val="仿宋_GB2312"/>
        <charset val="134"/>
      </rPr>
      <t>中卫市沙坡头区润五源灌溉服务专业合作社</t>
    </r>
  </si>
  <si>
    <t>D640502G2022-0020</t>
  </si>
  <si>
    <r>
      <rPr>
        <sz val="9"/>
        <rFont val="仿宋_GB2312"/>
        <charset val="134"/>
      </rPr>
      <t>宣和镇</t>
    </r>
    <r>
      <rPr>
        <sz val="9"/>
        <rFont val="Times New Roman"/>
        <charset val="134"/>
      </rPr>
      <t>515</t>
    </r>
    <r>
      <rPr>
        <sz val="9"/>
        <rFont val="仿宋_GB2312"/>
        <charset val="134"/>
      </rPr>
      <t>亩农业种植项目</t>
    </r>
  </si>
  <si>
    <r>
      <rPr>
        <sz val="9"/>
        <color theme="1"/>
        <rFont val="仿宋_GB2312"/>
        <charset val="134"/>
      </rPr>
      <t>中卫市沙坡头区永源供水专业合作社</t>
    </r>
  </si>
  <si>
    <t>D640502G2022-0021</t>
  </si>
  <si>
    <r>
      <rPr>
        <sz val="9"/>
        <rFont val="仿宋_GB2312"/>
        <charset val="134"/>
      </rPr>
      <t>永康镇</t>
    </r>
    <r>
      <rPr>
        <sz val="9"/>
        <rFont val="Times New Roman"/>
        <charset val="134"/>
      </rPr>
      <t>2200</t>
    </r>
    <r>
      <rPr>
        <sz val="9"/>
        <rFont val="仿宋_GB2312"/>
        <charset val="134"/>
      </rPr>
      <t>亩农业种植项目</t>
    </r>
  </si>
  <si>
    <r>
      <rPr>
        <sz val="9"/>
        <color theme="1"/>
        <rFont val="仿宋_GB2312"/>
        <charset val="134"/>
      </rPr>
      <t>中卫市沙坡头区祥源供水专业合作社</t>
    </r>
  </si>
  <si>
    <t>D640502G2022-0022</t>
  </si>
  <si>
    <r>
      <rPr>
        <sz val="9"/>
        <rFont val="仿宋_GB2312"/>
        <charset val="134"/>
      </rPr>
      <t>镇罗镇</t>
    </r>
    <r>
      <rPr>
        <sz val="9"/>
        <rFont val="Times New Roman"/>
        <charset val="134"/>
      </rPr>
      <t>2400</t>
    </r>
    <r>
      <rPr>
        <sz val="9"/>
        <rFont val="仿宋_GB2312"/>
        <charset val="134"/>
      </rPr>
      <t>亩农业种植项目</t>
    </r>
  </si>
  <si>
    <r>
      <rPr>
        <sz val="9"/>
        <color theme="1"/>
        <rFont val="仿宋_GB2312"/>
        <charset val="134"/>
      </rPr>
      <t>中卫市沙坡头区润霖供水专业合作社</t>
    </r>
  </si>
  <si>
    <t>D640502G2022-0023</t>
  </si>
  <si>
    <r>
      <rPr>
        <sz val="9"/>
        <rFont val="仿宋_GB2312"/>
        <charset val="134"/>
      </rPr>
      <t>柔远镇</t>
    </r>
    <r>
      <rPr>
        <sz val="9"/>
        <rFont val="Times New Roman"/>
        <charset val="134"/>
      </rPr>
      <t>940</t>
    </r>
    <r>
      <rPr>
        <sz val="9"/>
        <rFont val="仿宋_GB2312"/>
        <charset val="134"/>
      </rPr>
      <t>亩农业种植项目</t>
    </r>
  </si>
  <si>
    <r>
      <rPr>
        <sz val="9"/>
        <color theme="1"/>
        <rFont val="仿宋_GB2312"/>
        <charset val="134"/>
      </rPr>
      <t>中卫市志鹏奶牛养殖农民专业合作社</t>
    </r>
  </si>
  <si>
    <t>D640502G2022-0025</t>
  </si>
  <si>
    <r>
      <rPr>
        <sz val="9"/>
        <color theme="1"/>
        <rFont val="Times New Roman"/>
        <charset val="134"/>
      </rPr>
      <t>1000</t>
    </r>
    <r>
      <rPr>
        <sz val="9"/>
        <color theme="1"/>
        <rFont val="仿宋_GB2312"/>
        <charset val="134"/>
      </rPr>
      <t>头奶牛养殖项目</t>
    </r>
  </si>
  <si>
    <r>
      <rPr>
        <sz val="9"/>
        <color theme="1"/>
        <rFont val="仿宋_GB2312"/>
        <charset val="134"/>
      </rPr>
      <t>中卫市沙坡头区迎龙供水农民专业合作社（迎水桥镇鸣钟村）</t>
    </r>
  </si>
  <si>
    <t>D640502G2022-0029</t>
  </si>
  <si>
    <r>
      <rPr>
        <sz val="9"/>
        <rFont val="仿宋_GB2312"/>
        <charset val="134"/>
      </rPr>
      <t>迎水桥镇鸣钟村农业种植项目</t>
    </r>
  </si>
  <si>
    <r>
      <rPr>
        <sz val="9"/>
        <color theme="1"/>
        <rFont val="仿宋_GB2312"/>
        <charset val="134"/>
      </rPr>
      <t>中卫市沙坡头区迎龙供水农民专业合作社（迎水桥镇牛滩村、夹道村、迎水村）</t>
    </r>
  </si>
  <si>
    <t>D640502G2022-0030</t>
  </si>
  <si>
    <r>
      <rPr>
        <sz val="9"/>
        <rFont val="仿宋_GB2312"/>
        <charset val="134"/>
      </rPr>
      <t>迎水桥镇牛滩、夹道、迎水村农业种植项目</t>
    </r>
  </si>
  <si>
    <r>
      <rPr>
        <sz val="9"/>
        <color theme="1"/>
        <rFont val="仿宋_GB2312"/>
        <charset val="134"/>
      </rPr>
      <t>中卫市沙坡头区迎龙供水农民专业合作社（迎水桥镇何滩村）</t>
    </r>
  </si>
  <si>
    <t>D640502G2022-0028</t>
  </si>
  <si>
    <r>
      <rPr>
        <sz val="9"/>
        <rFont val="仿宋_GB2312"/>
        <charset val="134"/>
      </rPr>
      <t>迎水桥镇何滩村农业种植项目</t>
    </r>
  </si>
  <si>
    <r>
      <rPr>
        <sz val="9"/>
        <color theme="1"/>
        <rFont val="仿宋_GB2312"/>
        <charset val="134"/>
      </rPr>
      <t>中卫市沙坡头区迎龙供水农民专业合作社（迎水桥镇黑林村）</t>
    </r>
  </si>
  <si>
    <t>D640502G2022-0031</t>
  </si>
  <si>
    <r>
      <rPr>
        <sz val="9"/>
        <rFont val="仿宋_GB2312"/>
        <charset val="134"/>
      </rPr>
      <t>迎水桥镇黑林村农业种植项目</t>
    </r>
  </si>
  <si>
    <r>
      <rPr>
        <sz val="9"/>
        <color theme="1"/>
        <rFont val="仿宋_GB2312"/>
        <charset val="134"/>
      </rPr>
      <t>中卫市沙坡头区迎龙供水农民专业合作社（迎水桥镇码头村）</t>
    </r>
  </si>
  <si>
    <t>D640502G2022-0032</t>
  </si>
  <si>
    <r>
      <rPr>
        <sz val="9"/>
        <rFont val="仿宋_GB2312"/>
        <charset val="134"/>
      </rPr>
      <t>迎水桥镇码头村农业种植项目</t>
    </r>
  </si>
  <si>
    <r>
      <rPr>
        <sz val="9"/>
        <color theme="1"/>
        <rFont val="仿宋_GB2312"/>
        <charset val="134"/>
      </rPr>
      <t>宁夏回族自治区中卫沙坡头国家级自然保护区管理局</t>
    </r>
  </si>
  <si>
    <t>D640502G2023-0001</t>
  </si>
  <si>
    <r>
      <rPr>
        <sz val="9"/>
        <color theme="1"/>
        <rFont val="Times New Roman"/>
        <charset val="134"/>
      </rPr>
      <t>4000</t>
    </r>
    <r>
      <rPr>
        <sz val="9"/>
        <color theme="1"/>
        <rFont val="仿宋_GB2312"/>
        <charset val="134"/>
      </rPr>
      <t>亩防护林灌溉项目</t>
    </r>
  </si>
  <si>
    <r>
      <rPr>
        <sz val="9"/>
        <color theme="1"/>
        <rFont val="仿宋_GB2312"/>
        <charset val="134"/>
      </rPr>
      <t>宁夏明润农牧有限公司</t>
    </r>
  </si>
  <si>
    <t>D640500G2023-0014</t>
  </si>
  <si>
    <r>
      <rPr>
        <sz val="9"/>
        <color theme="1"/>
        <rFont val="Times New Roman"/>
        <charset val="134"/>
      </rPr>
      <t>800</t>
    </r>
    <r>
      <rPr>
        <sz val="9"/>
        <color theme="1"/>
        <rFont val="仿宋_GB2312"/>
        <charset val="134"/>
      </rPr>
      <t>亩农业种植项目</t>
    </r>
  </si>
  <si>
    <r>
      <rPr>
        <sz val="9"/>
        <rFont val="仿宋_GB2312"/>
        <charset val="134"/>
      </rPr>
      <t>中卫市沙坡头区迎龙供水农民专业合作社</t>
    </r>
  </si>
  <si>
    <t>D640500G2023-0016</t>
  </si>
  <si>
    <r>
      <rPr>
        <sz val="9"/>
        <color theme="1"/>
        <rFont val="仿宋_GB2312"/>
        <charset val="134"/>
      </rPr>
      <t>迎水桥镇碱碱湖区域农业种植项目</t>
    </r>
  </si>
  <si>
    <r>
      <rPr>
        <sz val="9"/>
        <rFont val="仿宋_GB2312"/>
        <charset val="134"/>
      </rPr>
      <t>中卫市富顺农业科技有限公司</t>
    </r>
  </si>
  <si>
    <t>D640500G2023-0017</t>
  </si>
  <si>
    <r>
      <rPr>
        <sz val="9"/>
        <color theme="1"/>
        <rFont val="仿宋_GB2312"/>
        <charset val="134"/>
      </rPr>
      <t>生猪养殖项目</t>
    </r>
  </si>
  <si>
    <r>
      <rPr>
        <b/>
        <sz val="9"/>
        <color theme="1"/>
        <rFont val="楷体_GB2312"/>
        <charset val="134"/>
      </rPr>
      <t>（二）工业合计（</t>
    </r>
    <r>
      <rPr>
        <b/>
        <sz val="9"/>
        <color theme="1"/>
        <rFont val="Times New Roman"/>
        <charset val="134"/>
      </rPr>
      <t>32</t>
    </r>
    <r>
      <rPr>
        <b/>
        <sz val="9"/>
        <color theme="1"/>
        <rFont val="楷体_GB2312"/>
        <charset val="134"/>
      </rPr>
      <t>家）</t>
    </r>
  </si>
  <si>
    <r>
      <rPr>
        <sz val="9"/>
        <color theme="1"/>
        <rFont val="仿宋_GB2312"/>
        <charset val="134"/>
      </rPr>
      <t>宁夏金信光伏电力有限公司</t>
    </r>
  </si>
  <si>
    <t>C640500G2020-0005</t>
  </si>
  <si>
    <r>
      <rPr>
        <sz val="9"/>
        <color theme="1"/>
        <rFont val="Times New Roman"/>
        <charset val="134"/>
      </rPr>
      <t>50MWp</t>
    </r>
    <r>
      <rPr>
        <sz val="9"/>
        <color theme="1"/>
        <rFont val="仿宋_GB2312"/>
        <charset val="134"/>
      </rPr>
      <t>农业光伏发电项目</t>
    </r>
  </si>
  <si>
    <r>
      <rPr>
        <sz val="9"/>
        <color theme="1"/>
        <rFont val="仿宋_GB2312"/>
        <charset val="134"/>
      </rPr>
      <t>宁夏恒阳新能源有限公司</t>
    </r>
  </si>
  <si>
    <t>C640500G2020-0007</t>
  </si>
  <si>
    <t>30MWp并网光伏发电（电站）项目</t>
  </si>
  <si>
    <r>
      <rPr>
        <sz val="9"/>
        <color theme="1"/>
        <rFont val="仿宋_GB2312"/>
        <charset val="134"/>
      </rPr>
      <t>宁夏庆阳新能源有限公司</t>
    </r>
  </si>
  <si>
    <t>C640500G2021-0005</t>
  </si>
  <si>
    <r>
      <rPr>
        <sz val="9"/>
        <color theme="1"/>
        <rFont val="Times New Roman"/>
        <charset val="134"/>
      </rPr>
      <t>100MWp</t>
    </r>
    <r>
      <rPr>
        <sz val="9"/>
        <color theme="1"/>
        <rFont val="仿宋_GB2312"/>
        <charset val="134"/>
      </rPr>
      <t>并网光伏发电项目</t>
    </r>
  </si>
  <si>
    <r>
      <rPr>
        <sz val="9"/>
        <color theme="1"/>
        <rFont val="仿宋_GB2312"/>
        <charset val="134"/>
      </rPr>
      <t>宁夏汉南光伏电力有限公司</t>
    </r>
  </si>
  <si>
    <t>C640500G2021-0014</t>
  </si>
  <si>
    <r>
      <rPr>
        <sz val="9"/>
        <color theme="1"/>
        <rFont val="Times New Roman"/>
        <charset val="134"/>
      </rPr>
      <t>20MWp</t>
    </r>
    <r>
      <rPr>
        <sz val="9"/>
        <color theme="1"/>
        <rFont val="仿宋_GB2312"/>
        <charset val="134"/>
      </rPr>
      <t>分布式光伏发电项目</t>
    </r>
  </si>
  <si>
    <r>
      <rPr>
        <sz val="9"/>
        <color theme="1"/>
        <rFont val="仿宋_GB2312"/>
        <charset val="134"/>
      </rPr>
      <t>宁夏盛阳新能源有限公司</t>
    </r>
  </si>
  <si>
    <t>C640502G2021-0016</t>
  </si>
  <si>
    <r>
      <rPr>
        <sz val="9"/>
        <color theme="1"/>
        <rFont val="Times New Roman"/>
        <charset val="134"/>
      </rPr>
      <t>30MWp</t>
    </r>
    <r>
      <rPr>
        <sz val="9"/>
        <color theme="1"/>
        <rFont val="仿宋_GB2312"/>
        <charset val="134"/>
      </rPr>
      <t>光伏电站项目</t>
    </r>
  </si>
  <si>
    <r>
      <rPr>
        <sz val="9"/>
        <color theme="1"/>
        <rFont val="仿宋_GB2312"/>
        <charset val="134"/>
      </rPr>
      <t>宁夏远途光伏电力有限公司</t>
    </r>
  </si>
  <si>
    <t>C640502G2021-0017</t>
  </si>
  <si>
    <r>
      <rPr>
        <sz val="9"/>
        <color theme="1"/>
        <rFont val="Times New Roman"/>
        <charset val="134"/>
      </rPr>
      <t>100MWP</t>
    </r>
    <r>
      <rPr>
        <sz val="9"/>
        <color theme="1"/>
        <rFont val="仿宋_GB2312"/>
        <charset val="134"/>
      </rPr>
      <t>光伏农业发电项目</t>
    </r>
  </si>
  <si>
    <r>
      <rPr>
        <sz val="9"/>
        <color theme="1"/>
        <rFont val="仿宋_GB2312"/>
        <charset val="134"/>
      </rPr>
      <t>宁夏银阳光伏电力有限公司</t>
    </r>
  </si>
  <si>
    <t>C640502G2021-0018</t>
  </si>
  <si>
    <r>
      <rPr>
        <sz val="9"/>
        <color theme="1"/>
        <rFont val="Times New Roman"/>
        <charset val="134"/>
      </rPr>
      <t>50MWP</t>
    </r>
    <r>
      <rPr>
        <sz val="9"/>
        <color theme="1"/>
        <rFont val="仿宋_GB2312"/>
        <charset val="134"/>
      </rPr>
      <t>光伏农业发电项目</t>
    </r>
  </si>
  <si>
    <r>
      <rPr>
        <sz val="9"/>
        <color theme="1"/>
        <rFont val="仿宋_GB2312"/>
        <charset val="134"/>
      </rPr>
      <t>宁夏盛宇太阳能电力有限公司</t>
    </r>
  </si>
  <si>
    <t>C640502G2021-0019</t>
  </si>
  <si>
    <r>
      <rPr>
        <sz val="9"/>
        <color theme="1"/>
        <rFont val="仿宋_GB2312"/>
        <charset val="134"/>
      </rPr>
      <t>光伏电站发电项目</t>
    </r>
  </si>
  <si>
    <r>
      <rPr>
        <sz val="9"/>
        <color theme="1"/>
        <rFont val="仿宋_GB2312"/>
        <charset val="134"/>
      </rPr>
      <t>中卫正泰光伏发电有限公司</t>
    </r>
  </si>
  <si>
    <t>C640502G2021-0020</t>
  </si>
  <si>
    <r>
      <rPr>
        <sz val="9"/>
        <color theme="1"/>
        <rFont val="Times New Roman"/>
        <charset val="134"/>
      </rPr>
      <t>200MWp</t>
    </r>
    <r>
      <rPr>
        <sz val="9"/>
        <color theme="1"/>
        <rFont val="仿宋_GB2312"/>
        <charset val="134"/>
      </rPr>
      <t>光伏电站项目</t>
    </r>
  </si>
  <si>
    <r>
      <rPr>
        <sz val="9"/>
        <color theme="1"/>
        <rFont val="仿宋_GB2312"/>
        <charset val="134"/>
      </rPr>
      <t>华能宁夏中卫光伏发电有限公司</t>
    </r>
  </si>
  <si>
    <t>C640502G2021-0022</t>
  </si>
  <si>
    <r>
      <rPr>
        <sz val="9"/>
        <color theme="1"/>
        <rFont val="Times New Roman"/>
        <charset val="134"/>
      </rPr>
      <t>60MWp</t>
    </r>
    <r>
      <rPr>
        <sz val="9"/>
        <color theme="1"/>
        <rFont val="仿宋_GB2312"/>
        <charset val="134"/>
      </rPr>
      <t>光伏电站项目</t>
    </r>
  </si>
  <si>
    <r>
      <rPr>
        <sz val="9"/>
        <color theme="1"/>
        <rFont val="仿宋_GB2312"/>
        <charset val="134"/>
      </rPr>
      <t>宁夏中卫太科光伏电力有限公司</t>
    </r>
  </si>
  <si>
    <t>C640502G2021-0030</t>
  </si>
  <si>
    <r>
      <rPr>
        <sz val="9"/>
        <color theme="1"/>
        <rFont val="仿宋_GB2312"/>
        <charset val="134"/>
      </rPr>
      <t>中节能中卫太阳能发电有限公司</t>
    </r>
  </si>
  <si>
    <t>C640502G2021-0031</t>
  </si>
  <si>
    <r>
      <rPr>
        <sz val="9"/>
        <color theme="1"/>
        <rFont val="Times New Roman"/>
        <charset val="134"/>
      </rPr>
      <t>20MWp</t>
    </r>
    <r>
      <rPr>
        <sz val="9"/>
        <color theme="1"/>
        <rFont val="仿宋_GB2312"/>
        <charset val="134"/>
      </rPr>
      <t>光伏电站项目</t>
    </r>
  </si>
  <si>
    <r>
      <rPr>
        <sz val="9"/>
        <color theme="1"/>
        <rFont val="仿宋_GB2312"/>
        <charset val="134"/>
      </rPr>
      <t>宁夏中卫长河新能源有限公司</t>
    </r>
  </si>
  <si>
    <t>C640502G2021-0033</t>
  </si>
  <si>
    <r>
      <rPr>
        <sz val="9"/>
        <color theme="1"/>
        <rFont val="Times New Roman"/>
        <charset val="134"/>
      </rPr>
      <t>20MWP</t>
    </r>
    <r>
      <rPr>
        <sz val="9"/>
        <color theme="1"/>
        <rFont val="仿宋_GB2312"/>
        <charset val="134"/>
      </rPr>
      <t>光伏电站项目</t>
    </r>
  </si>
  <si>
    <r>
      <rPr>
        <sz val="9"/>
        <color theme="1"/>
        <rFont val="仿宋_GB2312"/>
        <charset val="134"/>
      </rPr>
      <t>宁夏京能中卫新能源有限公司</t>
    </r>
  </si>
  <si>
    <t>C640502G2021-0048</t>
  </si>
  <si>
    <r>
      <rPr>
        <sz val="9"/>
        <color theme="1"/>
        <rFont val="仿宋_GB2312"/>
        <charset val="134"/>
      </rPr>
      <t>中卫市江沅水务科技有限责任公司</t>
    </r>
  </si>
  <si>
    <t>C640502G2022-0003</t>
  </si>
  <si>
    <r>
      <rPr>
        <sz val="9"/>
        <color theme="1"/>
        <rFont val="Times New Roman"/>
        <charset val="134"/>
      </rPr>
      <t>20</t>
    </r>
    <r>
      <rPr>
        <sz val="9"/>
        <color theme="1"/>
        <rFont val="仿宋_GB2312"/>
        <charset val="134"/>
      </rPr>
      <t>万吨净水剂生产项目</t>
    </r>
  </si>
  <si>
    <r>
      <rPr>
        <sz val="9"/>
        <color theme="1"/>
        <rFont val="仿宋_GB2312"/>
        <charset val="134"/>
      </rPr>
      <t>宁夏佰明光伏电力有限公司</t>
    </r>
  </si>
  <si>
    <t>D640500G2023-0002</t>
  </si>
  <si>
    <r>
      <rPr>
        <sz val="9"/>
        <color theme="1"/>
        <rFont val="Times New Roman"/>
        <charset val="134"/>
      </rPr>
      <t>100MWp</t>
    </r>
    <r>
      <rPr>
        <sz val="9"/>
        <color theme="1"/>
        <rFont val="仿宋_GB2312"/>
        <charset val="134"/>
      </rPr>
      <t>光伏发电项目</t>
    </r>
  </si>
  <si>
    <r>
      <rPr>
        <sz val="9"/>
        <color theme="1"/>
        <rFont val="仿宋_GB2312"/>
        <charset val="134"/>
      </rPr>
      <t>宁夏振阳新能源有限公司</t>
    </r>
  </si>
  <si>
    <t>D640502G2023-0003</t>
  </si>
  <si>
    <r>
      <rPr>
        <sz val="9"/>
        <color theme="1"/>
        <rFont val="Times New Roman"/>
        <charset val="134"/>
      </rPr>
      <t>100MWp</t>
    </r>
    <r>
      <rPr>
        <sz val="9"/>
        <color theme="1"/>
        <rFont val="仿宋_GB2312"/>
        <charset val="134"/>
      </rPr>
      <t>光伏电站项目</t>
    </r>
  </si>
  <si>
    <r>
      <rPr>
        <sz val="9"/>
        <color theme="1"/>
        <rFont val="仿宋_GB2312"/>
        <charset val="134"/>
      </rPr>
      <t>宁夏瑞路通建设工程有限公司</t>
    </r>
  </si>
  <si>
    <t>D640500G2023-0007</t>
  </si>
  <si>
    <r>
      <rPr>
        <sz val="9"/>
        <color theme="1"/>
        <rFont val="仿宋_GB2312"/>
        <charset val="134"/>
      </rPr>
      <t>年产</t>
    </r>
    <r>
      <rPr>
        <sz val="9"/>
        <color theme="1"/>
        <rFont val="Times New Roman"/>
        <charset val="134"/>
      </rPr>
      <t>8</t>
    </r>
    <r>
      <rPr>
        <sz val="9"/>
        <color theme="1"/>
        <rFont val="仿宋_GB2312"/>
        <charset val="134"/>
      </rPr>
      <t>万吨混凝土生产项目</t>
    </r>
  </si>
  <si>
    <r>
      <rPr>
        <sz val="9"/>
        <color theme="1"/>
        <rFont val="仿宋_GB2312"/>
        <charset val="134"/>
      </rPr>
      <t>宁夏索宝新能源科技发展有限责任公司</t>
    </r>
  </si>
  <si>
    <t>D640502G2023-0009</t>
  </si>
  <si>
    <r>
      <rPr>
        <sz val="9"/>
        <color theme="1"/>
        <rFont val="仿宋_GB2312"/>
        <charset val="134"/>
      </rPr>
      <t>中卫市一把子农业科技有限公司</t>
    </r>
  </si>
  <si>
    <t>D640500G2023-0011</t>
  </si>
  <si>
    <r>
      <rPr>
        <sz val="9"/>
        <color theme="1"/>
        <rFont val="仿宋_GB2312"/>
        <charset val="134"/>
      </rPr>
      <t>年屠宰</t>
    </r>
    <r>
      <rPr>
        <sz val="9"/>
        <color theme="1"/>
        <rFont val="Times New Roman"/>
        <charset val="134"/>
      </rPr>
      <t>30</t>
    </r>
    <r>
      <rPr>
        <sz val="9"/>
        <color theme="1"/>
        <rFont val="仿宋_GB2312"/>
        <charset val="134"/>
      </rPr>
      <t>万头优质生猪及肉制品深加工项目</t>
    </r>
  </si>
  <si>
    <r>
      <rPr>
        <sz val="9"/>
        <color theme="1"/>
        <rFont val="仿宋_GB2312"/>
        <charset val="134"/>
      </rPr>
      <t>中卫市银阳新能源有限公司</t>
    </r>
  </si>
  <si>
    <t>D640500G2023-0012</t>
  </si>
  <si>
    <r>
      <rPr>
        <sz val="9"/>
        <color theme="1"/>
        <rFont val="Times New Roman"/>
        <charset val="134"/>
      </rPr>
      <t>0.12</t>
    </r>
    <r>
      <rPr>
        <sz val="9"/>
        <color theme="1"/>
        <rFont val="仿宋_GB2312"/>
        <charset val="134"/>
      </rPr>
      <t>万吨多晶铸锭项目</t>
    </r>
  </si>
  <si>
    <r>
      <rPr>
        <sz val="9"/>
        <color theme="1"/>
        <rFont val="仿宋_GB2312"/>
        <charset val="134"/>
      </rPr>
      <t>宁夏金礼光伏电力有限公司</t>
    </r>
  </si>
  <si>
    <t>D640500G2023-0013</t>
  </si>
  <si>
    <r>
      <rPr>
        <sz val="9"/>
        <color theme="1"/>
        <rFont val="Times New Roman"/>
        <charset val="134"/>
      </rPr>
      <t>50MWp</t>
    </r>
    <r>
      <rPr>
        <sz val="9"/>
        <color theme="1"/>
        <rFont val="仿宋_GB2312"/>
        <charset val="134"/>
      </rPr>
      <t>光伏项目</t>
    </r>
  </si>
  <si>
    <r>
      <rPr>
        <sz val="9"/>
        <color theme="1"/>
        <rFont val="仿宋_GB2312"/>
        <charset val="134"/>
      </rPr>
      <t>中卫市兴明乙炔制造有限公司洪武分公司</t>
    </r>
  </si>
  <si>
    <t>D640500G2023-0015</t>
  </si>
  <si>
    <r>
      <rPr>
        <sz val="9"/>
        <color theme="1"/>
        <rFont val="仿宋_GB2312"/>
        <charset val="134"/>
      </rPr>
      <t>年产</t>
    </r>
    <r>
      <rPr>
        <sz val="9"/>
        <color theme="1"/>
        <rFont val="Times New Roman"/>
        <charset val="134"/>
      </rPr>
      <t>1</t>
    </r>
    <r>
      <rPr>
        <sz val="9"/>
        <color theme="1"/>
        <rFont val="仿宋_GB2312"/>
        <charset val="134"/>
      </rPr>
      <t>万瓶乙炔气项目</t>
    </r>
  </si>
  <si>
    <r>
      <rPr>
        <sz val="9"/>
        <color theme="1"/>
        <rFont val="仿宋_GB2312"/>
        <charset val="134"/>
      </rPr>
      <t>宁夏虹桥有机食品有限公司</t>
    </r>
  </si>
  <si>
    <t>D640500G2023-0019</t>
  </si>
  <si>
    <r>
      <rPr>
        <sz val="9"/>
        <color theme="1"/>
        <rFont val="Times New Roman"/>
        <charset val="134"/>
      </rPr>
      <t>3000</t>
    </r>
    <r>
      <rPr>
        <sz val="9"/>
        <color theme="1"/>
        <rFont val="仿宋_GB2312"/>
        <charset val="134"/>
      </rPr>
      <t>吨农产品深加工项目</t>
    </r>
  </si>
  <si>
    <r>
      <rPr>
        <sz val="9"/>
        <color theme="1"/>
        <rFont val="仿宋_GB2312"/>
        <charset val="134"/>
      </rPr>
      <t>宁夏中卫新唐新能源有限公司</t>
    </r>
  </si>
  <si>
    <t>D640500G2023-0020</t>
  </si>
  <si>
    <r>
      <rPr>
        <sz val="9"/>
        <color theme="1"/>
        <rFont val="仿宋_GB2312"/>
        <charset val="134"/>
      </rPr>
      <t>中卫甘塘风电场三道湍</t>
    </r>
    <r>
      <rPr>
        <sz val="9"/>
        <color theme="1"/>
        <rFont val="Times New Roman"/>
        <charset val="134"/>
      </rPr>
      <t>49.5MW</t>
    </r>
    <r>
      <rPr>
        <sz val="9"/>
        <color theme="1"/>
        <rFont val="仿宋_GB2312"/>
        <charset val="134"/>
      </rPr>
      <t>风电项目</t>
    </r>
  </si>
  <si>
    <r>
      <rPr>
        <sz val="9"/>
        <color theme="1"/>
        <rFont val="仿宋_GB2312"/>
        <charset val="134"/>
      </rPr>
      <t>中卫天得新能源科技发展有限公司</t>
    </r>
  </si>
  <si>
    <t>D640500G2023-0023</t>
  </si>
  <si>
    <r>
      <rPr>
        <sz val="9"/>
        <color theme="1"/>
        <rFont val="仿宋_GB2312"/>
        <charset val="134"/>
      </rPr>
      <t>东方电气沙坡头区孟家湾</t>
    </r>
    <r>
      <rPr>
        <sz val="9"/>
        <color theme="1"/>
        <rFont val="Times New Roman"/>
        <charset val="134"/>
      </rPr>
      <t>200MW</t>
    </r>
    <r>
      <rPr>
        <sz val="9"/>
        <color theme="1"/>
        <rFont val="仿宋_GB2312"/>
        <charset val="134"/>
      </rPr>
      <t>光伏发电复合项目</t>
    </r>
  </si>
  <si>
    <r>
      <rPr>
        <sz val="9"/>
        <color theme="1"/>
        <rFont val="仿宋_GB2312"/>
        <charset val="134"/>
      </rPr>
      <t>中卫天壕力拓新能源有限公司</t>
    </r>
  </si>
  <si>
    <t>D640502G2024-0001</t>
  </si>
  <si>
    <r>
      <rPr>
        <sz val="9"/>
        <color theme="1"/>
        <rFont val="仿宋_GB2312"/>
        <charset val="134"/>
      </rPr>
      <t>西气东输一线中卫压气站</t>
    </r>
    <r>
      <rPr>
        <sz val="9"/>
        <color theme="1"/>
        <rFont val="Times New Roman"/>
        <charset val="134"/>
      </rPr>
      <t>6WM</t>
    </r>
    <r>
      <rPr>
        <sz val="9"/>
        <color theme="1"/>
        <rFont val="仿宋_GB2312"/>
        <charset val="134"/>
      </rPr>
      <t>余热发电项目</t>
    </r>
  </si>
  <si>
    <r>
      <rPr>
        <sz val="9"/>
        <color theme="1"/>
        <rFont val="仿宋_GB2312"/>
        <charset val="134"/>
      </rPr>
      <t>中卫市物建砼业有限责任公司</t>
    </r>
  </si>
  <si>
    <t>D640502G2024-0004</t>
  </si>
  <si>
    <r>
      <rPr>
        <sz val="9"/>
        <color theme="1"/>
        <rFont val="仿宋_GB2312"/>
        <charset val="134"/>
      </rPr>
      <t>年产</t>
    </r>
    <r>
      <rPr>
        <sz val="9"/>
        <color theme="1"/>
        <rFont val="Times New Roman"/>
        <charset val="134"/>
      </rPr>
      <t>10</t>
    </r>
    <r>
      <rPr>
        <sz val="9"/>
        <color theme="1"/>
        <rFont val="仿宋_GB2312"/>
        <charset val="134"/>
      </rPr>
      <t>万</t>
    </r>
    <r>
      <rPr>
        <sz val="9"/>
        <color theme="1"/>
        <rFont val="Times New Roman"/>
        <charset val="134"/>
      </rPr>
      <t>m³</t>
    </r>
    <r>
      <rPr>
        <sz val="9"/>
        <color theme="1"/>
        <rFont val="仿宋_GB2312"/>
        <charset val="134"/>
      </rPr>
      <t>混凝土搅拌项目</t>
    </r>
  </si>
  <si>
    <r>
      <rPr>
        <b/>
        <sz val="9"/>
        <color theme="1"/>
        <rFont val="楷体_GB2312"/>
        <charset val="134"/>
      </rPr>
      <t>（三）服务业合计（</t>
    </r>
    <r>
      <rPr>
        <b/>
        <sz val="9"/>
        <color theme="1"/>
        <rFont val="Times New Roman"/>
        <charset val="134"/>
      </rPr>
      <t>38</t>
    </r>
    <r>
      <rPr>
        <b/>
        <sz val="9"/>
        <color theme="1"/>
        <rFont val="楷体_GB2312"/>
        <charset val="134"/>
      </rPr>
      <t>家）</t>
    </r>
  </si>
  <si>
    <r>
      <rPr>
        <sz val="9"/>
        <color theme="1"/>
        <rFont val="仿宋_GB2312"/>
        <charset val="134"/>
      </rPr>
      <t>中旅（宁夏）沙坡头旅游景区有限公司</t>
    </r>
  </si>
  <si>
    <t>C640502G2021-0003</t>
  </si>
  <si>
    <r>
      <rPr>
        <sz val="9"/>
        <color theme="1"/>
        <rFont val="仿宋_GB2312"/>
        <charset val="134"/>
      </rPr>
      <t>沙坡头景区星星酒店用水项目</t>
    </r>
  </si>
  <si>
    <r>
      <rPr>
        <sz val="9"/>
        <color theme="1"/>
        <rFont val="仿宋_GB2312"/>
        <charset val="134"/>
      </rPr>
      <t>宁夏腾格里金沙海旅游有限公司</t>
    </r>
  </si>
  <si>
    <t>C640502G2021-0035</t>
  </si>
  <si>
    <r>
      <rPr>
        <sz val="9"/>
        <color theme="1"/>
        <rFont val="仿宋_GB2312"/>
        <charset val="134"/>
      </rPr>
      <t>中卫市大漠风情旅游度假区用水项目</t>
    </r>
  </si>
  <si>
    <r>
      <rPr>
        <sz val="9"/>
        <color theme="1"/>
        <rFont val="仿宋_GB2312"/>
        <charset val="134"/>
      </rPr>
      <t>宁夏沙坡头旅游产业集团有限责任公司</t>
    </r>
  </si>
  <si>
    <t>C640502G2022-0009</t>
  </si>
  <si>
    <r>
      <rPr>
        <sz val="9"/>
        <color theme="1"/>
        <rFont val="仿宋_GB2312"/>
        <charset val="134"/>
      </rPr>
      <t>中卫旅游咨询服务中心供水项目</t>
    </r>
  </si>
  <si>
    <r>
      <rPr>
        <sz val="9"/>
        <color theme="1"/>
        <rFont val="仿宋_GB2312"/>
        <charset val="134"/>
      </rPr>
      <t>国家管网集团北方管道有限责任公司长庆输油气分公司</t>
    </r>
  </si>
  <si>
    <t>C640502G2022-0017</t>
  </si>
  <si>
    <r>
      <rPr>
        <sz val="9"/>
        <color theme="1"/>
        <rFont val="仿宋_GB2312"/>
        <charset val="134"/>
      </rPr>
      <t>沙坡头输油站项目</t>
    </r>
  </si>
  <si>
    <r>
      <rPr>
        <sz val="9"/>
        <color theme="1"/>
        <rFont val="仿宋_GB2312"/>
        <charset val="134"/>
      </rPr>
      <t>宁夏中卫南北长滩旅游景区有限责任公司</t>
    </r>
  </si>
  <si>
    <t>D640502G2022-0015</t>
  </si>
  <si>
    <r>
      <rPr>
        <sz val="9"/>
        <color theme="1"/>
        <rFont val="仿宋_GB2312"/>
        <charset val="134"/>
      </rPr>
      <t>南北长滩旅游项目</t>
    </r>
  </si>
  <si>
    <r>
      <rPr>
        <sz val="9"/>
        <color theme="1"/>
        <rFont val="仿宋_GB2312"/>
        <charset val="134"/>
      </rPr>
      <t>中卫丝路南岸半岛旅游股份有限公司</t>
    </r>
  </si>
  <si>
    <t>D640502G2022-0018</t>
  </si>
  <si>
    <r>
      <rPr>
        <sz val="9"/>
        <color theme="1"/>
        <rFont val="仿宋_GB2312"/>
        <charset val="134"/>
      </rPr>
      <t>沙坡头南岸半岛旅游项目</t>
    </r>
  </si>
  <si>
    <r>
      <rPr>
        <sz val="9"/>
        <color theme="1"/>
        <rFont val="仿宋_GB2312"/>
        <charset val="134"/>
      </rPr>
      <t>中国铁路兰州局集团有限公司银川房建公寓段</t>
    </r>
  </si>
  <si>
    <t>D640500G2023-0005</t>
  </si>
  <si>
    <r>
      <rPr>
        <sz val="9"/>
        <color theme="1"/>
        <rFont val="仿宋_GB2312"/>
        <charset val="134"/>
      </rPr>
      <t>中卫火车站区供水项目</t>
    </r>
  </si>
  <si>
    <r>
      <rPr>
        <sz val="9"/>
        <color theme="1"/>
        <rFont val="仿宋_GB2312"/>
        <charset val="134"/>
      </rPr>
      <t>宁夏回族自治区中卫市沙坡头区迎水桥镇南长滩村村委会</t>
    </r>
  </si>
  <si>
    <t>D640500G2023-0006</t>
  </si>
  <si>
    <r>
      <rPr>
        <sz val="9"/>
        <color theme="1"/>
        <rFont val="仿宋_GB2312"/>
        <charset val="134"/>
      </rPr>
      <t>南长滩村生活用水项目</t>
    </r>
  </si>
  <si>
    <r>
      <rPr>
        <sz val="9"/>
        <color theme="1"/>
        <rFont val="仿宋_GB2312"/>
        <charset val="134"/>
      </rPr>
      <t>宁夏回族自治区中卫市沙坡头区迎水桥镇北长滩村村民委员会</t>
    </r>
  </si>
  <si>
    <t>D640500G2023-0021</t>
  </si>
  <si>
    <r>
      <rPr>
        <sz val="9"/>
        <color theme="1"/>
        <rFont val="仿宋_GB2312"/>
        <charset val="134"/>
      </rPr>
      <t>中国石油天然气股份有限公司宁夏中卫销售分公司中卫营盘水东加气站</t>
    </r>
  </si>
  <si>
    <t>D6405022024-0005</t>
  </si>
  <si>
    <t>液化天然气（LNG）加注站生活用水项目</t>
  </si>
  <si>
    <r>
      <rPr>
        <sz val="9"/>
        <color theme="1"/>
        <rFont val="仿宋_GB2312"/>
        <charset val="134"/>
      </rPr>
      <t>宁夏兴南房地产开发有限责任公司（阳光娇子小区）</t>
    </r>
  </si>
  <si>
    <t>C640500G2021-0007</t>
  </si>
  <si>
    <r>
      <rPr>
        <sz val="9"/>
        <color theme="1"/>
        <rFont val="仿宋_GB2312"/>
        <charset val="134"/>
      </rPr>
      <t>地源热泵项目</t>
    </r>
  </si>
  <si>
    <r>
      <rPr>
        <sz val="9"/>
        <color theme="1"/>
        <rFont val="仿宋_GB2312"/>
        <charset val="134"/>
      </rPr>
      <t>宁夏金土木国际酒店有限公司</t>
    </r>
  </si>
  <si>
    <t>C640502G2021-0023</t>
  </si>
  <si>
    <r>
      <rPr>
        <sz val="9"/>
        <color theme="1"/>
        <rFont val="仿宋_GB2312"/>
        <charset val="134"/>
      </rPr>
      <t>中卫市华信物业服务有限责任公司</t>
    </r>
    <r>
      <rPr>
        <sz val="9"/>
        <color theme="1"/>
        <rFont val="Times New Roman"/>
        <charset val="134"/>
      </rPr>
      <t xml:space="preserve">
</t>
    </r>
    <r>
      <rPr>
        <sz val="9"/>
        <color theme="1"/>
        <rFont val="仿宋_GB2312"/>
        <charset val="134"/>
      </rPr>
      <t>（幸福立方小区）</t>
    </r>
  </si>
  <si>
    <t>C640502G2021-0026</t>
  </si>
  <si>
    <r>
      <rPr>
        <sz val="9"/>
        <color theme="1"/>
        <rFont val="仿宋_GB2312"/>
        <charset val="134"/>
      </rPr>
      <t>中卫市夏华物业服务有限公司</t>
    </r>
    <r>
      <rPr>
        <sz val="9"/>
        <color theme="1"/>
        <rFont val="Times New Roman"/>
        <charset val="134"/>
      </rPr>
      <t xml:space="preserve">
</t>
    </r>
    <r>
      <rPr>
        <sz val="9"/>
        <color theme="1"/>
        <rFont val="仿宋_GB2312"/>
        <charset val="134"/>
      </rPr>
      <t>（夏华家园小区）</t>
    </r>
  </si>
  <si>
    <t>C640502G2021-0028</t>
  </si>
  <si>
    <r>
      <rPr>
        <sz val="9"/>
        <color theme="1"/>
        <rFont val="仿宋_GB2312"/>
        <charset val="134"/>
      </rPr>
      <t>宁夏世纪朝阳商贸有限公司</t>
    </r>
  </si>
  <si>
    <t>C640502G2021-0032</t>
  </si>
  <si>
    <r>
      <rPr>
        <sz val="9"/>
        <color theme="1"/>
        <rFont val="仿宋_GB2312"/>
        <charset val="134"/>
      </rPr>
      <t>中卫市东方酒店（有限公司）</t>
    </r>
  </si>
  <si>
    <t>C640502G2021-0038</t>
  </si>
  <si>
    <r>
      <rPr>
        <sz val="9"/>
        <color theme="1"/>
        <rFont val="仿宋_GB2312"/>
        <charset val="134"/>
      </rPr>
      <t>宁夏正丰工贸有限公司</t>
    </r>
    <r>
      <rPr>
        <sz val="9"/>
        <color theme="1"/>
        <rFont val="Times New Roman"/>
        <charset val="134"/>
      </rPr>
      <t xml:space="preserve">
</t>
    </r>
    <r>
      <rPr>
        <sz val="9"/>
        <color theme="1"/>
        <rFont val="仿宋_GB2312"/>
        <charset val="134"/>
      </rPr>
      <t>（红太阳商业广场）</t>
    </r>
  </si>
  <si>
    <t>C640502G2021-0042</t>
  </si>
  <si>
    <r>
      <rPr>
        <sz val="9"/>
        <color theme="1"/>
        <rFont val="仿宋_GB2312"/>
        <charset val="134"/>
      </rPr>
      <t>宁夏中博大饭店有限公司</t>
    </r>
  </si>
  <si>
    <t>C640502G2021-0043</t>
  </si>
  <si>
    <r>
      <rPr>
        <sz val="9"/>
        <color theme="1"/>
        <rFont val="仿宋_GB2312"/>
        <charset val="134"/>
      </rPr>
      <t>宁夏中博家居建材城有限公司</t>
    </r>
  </si>
  <si>
    <t>C640502G2021-0051</t>
  </si>
  <si>
    <r>
      <rPr>
        <sz val="9"/>
        <color theme="1"/>
        <rFont val="仿宋_GB2312"/>
        <charset val="134"/>
      </rPr>
      <t>中卫市云海龙宫餐饮娱乐有限公司</t>
    </r>
  </si>
  <si>
    <t>C640502G2022-0002</t>
  </si>
  <si>
    <r>
      <rPr>
        <sz val="9"/>
        <color theme="1"/>
        <rFont val="仿宋_GB2312"/>
        <charset val="134"/>
      </rPr>
      <t>宁夏莱迪森国际饭店有限公司</t>
    </r>
  </si>
  <si>
    <t>C640502G2022-0013</t>
  </si>
  <si>
    <r>
      <rPr>
        <sz val="9"/>
        <color theme="1"/>
        <rFont val="仿宋_GB2312"/>
        <charset val="134"/>
      </rPr>
      <t>宁夏新华实业集团国际饭店</t>
    </r>
  </si>
  <si>
    <t>C640502G2022-0016</t>
  </si>
  <si>
    <r>
      <rPr>
        <sz val="9"/>
        <color theme="1"/>
        <rFont val="仿宋_GB2312"/>
        <charset val="134"/>
      </rPr>
      <t>中卫大酒店（有限公司）</t>
    </r>
  </si>
  <si>
    <t>C640502G2022-0018</t>
  </si>
  <si>
    <r>
      <rPr>
        <sz val="9"/>
        <color theme="1"/>
        <rFont val="仿宋_GB2312"/>
        <charset val="134"/>
      </rPr>
      <t>宁夏中卫市华峰大酒店（有限公司）</t>
    </r>
  </si>
  <si>
    <t>D640502G2024-0002</t>
  </si>
  <si>
    <r>
      <rPr>
        <sz val="9"/>
        <color theme="1"/>
        <rFont val="仿宋_GB2312"/>
        <charset val="134"/>
      </rPr>
      <t>西部机场集团宁夏机场有限公司中卫分公司</t>
    </r>
  </si>
  <si>
    <t>D640502G2024-0003</t>
  </si>
  <si>
    <r>
      <rPr>
        <sz val="9"/>
        <color theme="1"/>
        <rFont val="仿宋_GB2312"/>
        <charset val="134"/>
      </rPr>
      <t>机场航站楼生活用水项目</t>
    </r>
  </si>
  <si>
    <t>二、工业园区供水工程</t>
  </si>
  <si>
    <r>
      <rPr>
        <b/>
        <sz val="9"/>
        <color theme="1"/>
        <rFont val="楷体_GB2312"/>
        <charset val="134"/>
      </rPr>
      <t>（一）服务业合计（</t>
    </r>
    <r>
      <rPr>
        <b/>
        <sz val="9"/>
        <color theme="1"/>
        <rFont val="Times New Roman"/>
        <charset val="134"/>
      </rPr>
      <t>4</t>
    </r>
    <r>
      <rPr>
        <b/>
        <sz val="9"/>
        <color theme="1"/>
        <rFont val="楷体_GB2312"/>
        <charset val="134"/>
      </rPr>
      <t>家）</t>
    </r>
  </si>
  <si>
    <r>
      <rPr>
        <b/>
        <sz val="9"/>
        <color theme="1"/>
        <rFont val="仿宋_GB2312"/>
        <charset val="134"/>
      </rPr>
      <t>地表水</t>
    </r>
  </si>
  <si>
    <r>
      <rPr>
        <sz val="9"/>
        <color theme="1"/>
        <rFont val="仿宋_GB2312"/>
        <charset val="134"/>
      </rPr>
      <t>宁夏誉成云创数据投资有限公司</t>
    </r>
  </si>
  <si>
    <r>
      <rPr>
        <sz val="9"/>
        <color theme="1"/>
        <rFont val="仿宋_GB2312"/>
        <charset val="134"/>
      </rPr>
      <t>照壁山供水工程</t>
    </r>
  </si>
  <si>
    <r>
      <rPr>
        <sz val="9"/>
        <color theme="1"/>
        <rFont val="仿宋_GB2312"/>
        <charset val="134"/>
      </rPr>
      <t>地表水</t>
    </r>
  </si>
  <si>
    <r>
      <rPr>
        <sz val="9"/>
        <color theme="1"/>
        <rFont val="仿宋_GB2312"/>
        <charset val="134"/>
      </rPr>
      <t>数据中心项目</t>
    </r>
  </si>
  <si>
    <t>亚马逊宁云技术服务（宁夏）有限公司</t>
  </si>
  <si>
    <r>
      <rPr>
        <sz val="9"/>
        <color theme="1"/>
        <rFont val="仿宋_GB2312"/>
        <charset val="134"/>
      </rPr>
      <t>工业园区基地用水项目</t>
    </r>
  </si>
  <si>
    <r>
      <rPr>
        <sz val="9"/>
        <color theme="1"/>
        <rFont val="仿宋_GB2312"/>
        <charset val="134"/>
      </rPr>
      <t>工业园区厂区</t>
    </r>
  </si>
  <si>
    <r>
      <rPr>
        <sz val="9"/>
        <color theme="1"/>
        <rFont val="仿宋_GB2312"/>
        <charset val="134"/>
      </rPr>
      <t>河北城乡供水工程</t>
    </r>
  </si>
  <si>
    <r>
      <rPr>
        <sz val="9"/>
        <color theme="1"/>
        <rFont val="仿宋_GB2312"/>
        <charset val="134"/>
      </rPr>
      <t>迎水桥基地用水项目</t>
    </r>
  </si>
  <si>
    <r>
      <rPr>
        <sz val="9"/>
        <color theme="1"/>
        <rFont val="仿宋_GB2312"/>
        <charset val="134"/>
      </rPr>
      <t>迎水桥厂区</t>
    </r>
  </si>
  <si>
    <r>
      <rPr>
        <sz val="9"/>
        <color theme="1"/>
        <rFont val="仿宋_GB2312"/>
        <charset val="134"/>
      </rPr>
      <t>河南供水工程</t>
    </r>
  </si>
  <si>
    <r>
      <rPr>
        <sz val="9"/>
        <color theme="1"/>
        <rFont val="仿宋_GB2312"/>
        <charset val="134"/>
      </rPr>
      <t>宣和基地用水项目</t>
    </r>
  </si>
  <si>
    <r>
      <rPr>
        <sz val="9"/>
        <color theme="1"/>
        <rFont val="仿宋_GB2312"/>
        <charset val="134"/>
      </rPr>
      <t>宣和厂区</t>
    </r>
  </si>
  <si>
    <r>
      <rPr>
        <sz val="9"/>
        <color theme="1"/>
        <rFont val="仿宋_GB2312"/>
        <charset val="134"/>
      </rPr>
      <t>中卫市双龙岗生态园林公墓有限公司</t>
    </r>
  </si>
  <si>
    <r>
      <rPr>
        <sz val="9"/>
        <rFont val="Times New Roman"/>
        <charset val="134"/>
      </rPr>
      <t>558</t>
    </r>
    <r>
      <rPr>
        <sz val="9"/>
        <rFont val="仿宋_GB2312"/>
        <charset val="134"/>
      </rPr>
      <t>亩墓区防护林养护项目</t>
    </r>
  </si>
  <si>
    <r>
      <rPr>
        <sz val="9"/>
        <color theme="1"/>
        <rFont val="仿宋_GB2312"/>
        <charset val="134"/>
      </rPr>
      <t>中卫市殡仪馆</t>
    </r>
  </si>
  <si>
    <r>
      <rPr>
        <sz val="9"/>
        <color theme="1"/>
        <rFont val="仿宋_GB2312"/>
        <charset val="134"/>
      </rPr>
      <t>殡仪馆生活及绿化用水</t>
    </r>
  </si>
  <si>
    <t>三、沿黄小型取水泵站</t>
  </si>
  <si>
    <r>
      <rPr>
        <b/>
        <sz val="9"/>
        <color theme="1"/>
        <rFont val="楷体_GB2312"/>
        <charset val="134"/>
      </rPr>
      <t>（一）农业（合计</t>
    </r>
    <r>
      <rPr>
        <b/>
        <sz val="9"/>
        <color theme="1"/>
        <rFont val="Times New Roman"/>
        <charset val="134"/>
      </rPr>
      <t>2</t>
    </r>
    <r>
      <rPr>
        <b/>
        <sz val="9"/>
        <color theme="1"/>
        <rFont val="楷体_GB2312"/>
        <charset val="134"/>
      </rPr>
      <t>家）</t>
    </r>
  </si>
  <si>
    <r>
      <rPr>
        <sz val="9"/>
        <rFont val="仿宋_GB2312"/>
        <charset val="134"/>
      </rPr>
      <t>中卫市林业技术推广服务中心</t>
    </r>
  </si>
  <si>
    <r>
      <rPr>
        <sz val="9"/>
        <rFont val="仿宋_GB2312"/>
        <charset val="134"/>
      </rPr>
      <t>新弓湾泵站</t>
    </r>
  </si>
  <si>
    <r>
      <rPr>
        <sz val="9"/>
        <rFont val="仿宋_GB2312"/>
        <charset val="134"/>
      </rPr>
      <t>地表水</t>
    </r>
  </si>
  <si>
    <r>
      <rPr>
        <sz val="9"/>
        <color theme="1"/>
        <rFont val="仿宋_GB2312"/>
        <charset val="134"/>
      </rPr>
      <t>河道内绿化项目</t>
    </r>
  </si>
  <si>
    <r>
      <rPr>
        <sz val="9"/>
        <rFont val="仿宋_GB2312"/>
        <charset val="134"/>
      </rPr>
      <t>武警二中队</t>
    </r>
  </si>
  <si>
    <r>
      <rPr>
        <sz val="9"/>
        <rFont val="仿宋_GB2312"/>
        <charset val="134"/>
      </rPr>
      <t>武警中队泵站</t>
    </r>
  </si>
  <si>
    <r>
      <rPr>
        <sz val="9"/>
        <color theme="1"/>
        <rFont val="仿宋_GB2312"/>
        <charset val="134"/>
      </rPr>
      <t>庭院养殖项目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</si>
</sst>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0_ "/>
  </numFmts>
  <fonts count="43">
    <font>
      <sz val="11"/>
      <color theme="1"/>
      <name val="宋体"/>
      <charset val="134"/>
      <scheme val="minor"/>
    </font>
    <font>
      <sz val="11"/>
      <color theme="1"/>
      <name val="Times New Roman"/>
      <charset val="134"/>
    </font>
    <font>
      <b/>
      <sz val="10"/>
      <color theme="1"/>
      <name val="Times New Roman"/>
      <charset val="134"/>
    </font>
    <font>
      <sz val="8"/>
      <color theme="1"/>
      <name val="Times New Roman"/>
      <charset val="134"/>
    </font>
    <font>
      <b/>
      <sz val="8"/>
      <color theme="1"/>
      <name val="Times New Roman"/>
      <charset val="134"/>
    </font>
    <font>
      <b/>
      <sz val="9"/>
      <name val="Times New Roman"/>
      <charset val="134"/>
    </font>
    <font>
      <sz val="9"/>
      <name val="Times New Roman"/>
      <charset val="134"/>
    </font>
    <font>
      <b/>
      <sz val="11"/>
      <color theme="1"/>
      <name val="Times New Roman"/>
      <charset val="134"/>
    </font>
    <font>
      <sz val="16"/>
      <color theme="1"/>
      <name val="Times New Roman"/>
      <charset val="134"/>
    </font>
    <font>
      <sz val="12"/>
      <color theme="1"/>
      <name val="Times New Roman"/>
      <charset val="134"/>
    </font>
    <font>
      <b/>
      <sz val="12"/>
      <color theme="1"/>
      <name val="Times New Roman"/>
      <charset val="134"/>
    </font>
    <font>
      <sz val="22"/>
      <color theme="1"/>
      <name val="Times New Roman"/>
      <charset val="134"/>
    </font>
    <font>
      <b/>
      <sz val="10"/>
      <color theme="1"/>
      <name val="仿宋_GB2312"/>
      <charset val="134"/>
    </font>
    <font>
      <sz val="10"/>
      <color theme="1"/>
      <name val="Times New Roman"/>
      <charset val="134"/>
    </font>
    <font>
      <b/>
      <sz val="9"/>
      <color theme="1"/>
      <name val="Times New Roman"/>
      <charset val="134"/>
    </font>
    <font>
      <sz val="9"/>
      <color theme="1"/>
      <name val="Times New Roman"/>
      <charset val="134"/>
    </font>
    <font>
      <sz val="10"/>
      <color theme="1"/>
      <name val="黑体"/>
      <charset val="134"/>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
      <sz val="22"/>
      <color theme="1"/>
      <name val="方正小标宋简体"/>
      <charset val="134"/>
    </font>
    <font>
      <b/>
      <sz val="12"/>
      <color theme="1"/>
      <name val="仿宋_GB2312"/>
      <charset val="134"/>
    </font>
    <font>
      <b/>
      <sz val="9"/>
      <color theme="1"/>
      <name val="仿宋_GB2312"/>
      <charset val="134"/>
    </font>
    <font>
      <b/>
      <sz val="9"/>
      <color theme="1"/>
      <name val="楷体_GB2312"/>
      <charset val="134"/>
    </font>
    <font>
      <sz val="9"/>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3" borderId="18" applyNumberFormat="0" applyAlignment="0" applyProtection="0">
      <alignment vertical="center"/>
    </xf>
    <xf numFmtId="0" fontId="27" fillId="4" borderId="19" applyNumberFormat="0" applyAlignment="0" applyProtection="0">
      <alignment vertical="center"/>
    </xf>
    <xf numFmtId="0" fontId="28" fillId="4" borderId="18" applyNumberFormat="0" applyAlignment="0" applyProtection="0">
      <alignment vertical="center"/>
    </xf>
    <xf numFmtId="0" fontId="29" fillId="5"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85">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xf>
    <xf numFmtId="176" fontId="1"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1" fillId="0" borderId="0" xfId="0" applyNumberFormat="1" applyFont="1" applyAlignment="1">
      <alignment horizontal="center" vertical="center"/>
    </xf>
    <xf numFmtId="0" fontId="8" fillId="0" borderId="0" xfId="0" applyFont="1" applyFill="1" applyAlignment="1">
      <alignment horizontal="left" wrapText="1"/>
    </xf>
    <xf numFmtId="0" fontId="9" fillId="0" borderId="0" xfId="0" applyFont="1" applyFill="1" applyAlignment="1">
      <alignment horizontal="center" wrapText="1"/>
    </xf>
    <xf numFmtId="176" fontId="9" fillId="0" borderId="0" xfId="0" applyNumberFormat="1" applyFont="1" applyFill="1" applyAlignment="1">
      <alignment horizontal="center" wrapText="1"/>
    </xf>
    <xf numFmtId="176" fontId="10" fillId="0" borderId="0" xfId="0" applyNumberFormat="1" applyFont="1" applyFill="1" applyAlignment="1">
      <alignment horizontal="center" wrapText="1"/>
    </xf>
    <xf numFmtId="0" fontId="11" fillId="0" borderId="0" xfId="0" applyFont="1" applyFill="1" applyAlignment="1">
      <alignment horizontal="center" vertical="center"/>
    </xf>
    <xf numFmtId="0" fontId="10" fillId="0" borderId="0" xfId="0" applyFont="1" applyFill="1" applyAlignment="1">
      <alignment horizontal="right" vertical="center" wrapText="1"/>
    </xf>
    <xf numFmtId="176" fontId="10" fillId="0" borderId="0" xfId="0" applyNumberFormat="1" applyFont="1" applyFill="1" applyAlignment="1">
      <alignment horizontal="righ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176" fontId="2" fillId="0" borderId="11" xfId="0" applyNumberFormat="1" applyFont="1" applyBorder="1" applyAlignment="1">
      <alignment horizontal="center" vertical="center" wrapText="1"/>
    </xf>
    <xf numFmtId="179" fontId="15" fillId="0" borderId="1" xfId="0" applyNumberFormat="1" applyFont="1" applyFill="1" applyBorder="1" applyAlignment="1">
      <alignment horizontal="center" vertical="center"/>
    </xf>
    <xf numFmtId="176" fontId="2" fillId="0" borderId="12" xfId="0" applyNumberFormat="1" applyFont="1" applyBorder="1" applyAlignment="1">
      <alignment horizontal="center" vertical="center" wrapText="1"/>
    </xf>
    <xf numFmtId="0" fontId="2" fillId="0" borderId="1" xfId="0" applyFont="1" applyBorder="1" applyAlignment="1">
      <alignment horizontal="center" vertical="center"/>
    </xf>
    <xf numFmtId="0" fontId="14" fillId="0" borderId="1" xfId="0" applyFont="1" applyFill="1" applyBorder="1" applyAlignment="1">
      <alignment horizontal="center" vertical="center"/>
    </xf>
    <xf numFmtId="0" fontId="13" fillId="0" borderId="10" xfId="0" applyFont="1" applyFill="1" applyBorder="1" applyAlignment="1">
      <alignment horizontal="left" vertical="center" wrapText="1"/>
    </xf>
    <xf numFmtId="0" fontId="1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5" fillId="0" borderId="1" xfId="0" applyFont="1" applyFill="1" applyBorder="1" applyAlignment="1">
      <alignment horizontal="center" vertical="center"/>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176" fontId="15" fillId="0" borderId="3"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7" fillId="0" borderId="14"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5" fillId="0" borderId="1" xfId="0" applyFont="1" applyFill="1" applyBorder="1" applyAlignment="1">
      <alignment vertical="center"/>
    </xf>
    <xf numFmtId="176" fontId="15" fillId="0" borderId="3" xfId="0" applyNumberFormat="1" applyFont="1" applyFill="1" applyBorder="1" applyAlignment="1">
      <alignment horizontal="center" vertical="center"/>
    </xf>
    <xf numFmtId="0" fontId="6"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6"/>
  <sheetViews>
    <sheetView tabSelected="1" zoomScale="115" zoomScaleNormal="115" workbookViewId="0">
      <selection activeCell="A2" sqref="A2:T2"/>
    </sheetView>
  </sheetViews>
  <sheetFormatPr defaultColWidth="9" defaultRowHeight="13.8"/>
  <cols>
    <col min="1" max="1" width="3.39814814814815" style="2" customWidth="1"/>
    <col min="2" max="2" width="14.6388888888889" style="2" customWidth="1"/>
    <col min="3" max="3" width="11.8888888888889" style="2" customWidth="1"/>
    <col min="4" max="4" width="6.87962962962963" style="2" customWidth="1"/>
    <col min="5" max="5" width="6.51851851851852" style="8" customWidth="1"/>
    <col min="6" max="6" width="11.6944444444444" style="8" customWidth="1"/>
    <col min="7" max="7" width="7.7037037037037" style="9" customWidth="1"/>
    <col min="8" max="8" width="6.26851851851852" style="2" customWidth="1"/>
    <col min="9" max="10" width="6.26851851851852" style="1" customWidth="1"/>
    <col min="11" max="19" width="6.26851851851852" style="10" customWidth="1"/>
    <col min="20" max="20" width="7.90740740740741" style="1" customWidth="1"/>
    <col min="21" max="16384" width="9" style="1"/>
  </cols>
  <sheetData>
    <row r="1" s="1" customFormat="1" ht="21" spans="1:19">
      <c r="A1" s="11" t="s">
        <v>0</v>
      </c>
      <c r="B1" s="11"/>
      <c r="C1" s="12"/>
      <c r="D1" s="12"/>
      <c r="E1" s="13"/>
      <c r="F1" s="13"/>
      <c r="G1" s="14"/>
      <c r="H1" s="12"/>
      <c r="K1" s="10"/>
      <c r="L1" s="10"/>
      <c r="M1" s="10"/>
      <c r="N1" s="10"/>
      <c r="O1" s="10"/>
      <c r="P1" s="10"/>
      <c r="Q1" s="10"/>
      <c r="R1" s="10"/>
      <c r="S1" s="10"/>
    </row>
    <row r="2" s="2" customFormat="1" ht="51" customHeight="1" spans="1:20">
      <c r="A2" s="15" t="s">
        <v>1</v>
      </c>
      <c r="B2" s="15"/>
      <c r="C2" s="15"/>
      <c r="D2" s="15"/>
      <c r="E2" s="15"/>
      <c r="F2" s="15"/>
      <c r="G2" s="15"/>
      <c r="H2" s="15"/>
      <c r="I2" s="15"/>
      <c r="J2" s="15"/>
      <c r="K2" s="15"/>
      <c r="L2" s="15"/>
      <c r="M2" s="15"/>
      <c r="N2" s="15"/>
      <c r="O2" s="15"/>
      <c r="P2" s="15"/>
      <c r="Q2" s="15"/>
      <c r="R2" s="15"/>
      <c r="S2" s="15"/>
      <c r="T2" s="15"/>
    </row>
    <row r="3" s="2" customFormat="1" ht="15.6" spans="1:20">
      <c r="A3" s="16" t="s">
        <v>2</v>
      </c>
      <c r="B3" s="16"/>
      <c r="C3" s="16"/>
      <c r="D3" s="16"/>
      <c r="E3" s="17"/>
      <c r="F3" s="17"/>
      <c r="G3" s="17"/>
      <c r="H3" s="16"/>
      <c r="I3" s="16"/>
      <c r="J3" s="16"/>
      <c r="K3" s="17"/>
      <c r="L3" s="17"/>
      <c r="M3" s="17"/>
      <c r="N3" s="17"/>
      <c r="O3" s="17"/>
      <c r="P3" s="17"/>
      <c r="Q3" s="17"/>
      <c r="R3" s="17"/>
      <c r="S3" s="17"/>
      <c r="T3" s="1"/>
    </row>
    <row r="4" s="3" customFormat="1" ht="36" customHeight="1" spans="1:20">
      <c r="A4" s="18" t="s">
        <v>3</v>
      </c>
      <c r="B4" s="18" t="s">
        <v>4</v>
      </c>
      <c r="C4" s="18" t="s">
        <v>5</v>
      </c>
      <c r="D4" s="19" t="s">
        <v>6</v>
      </c>
      <c r="E4" s="19" t="s">
        <v>7</v>
      </c>
      <c r="F4" s="20" t="s">
        <v>8</v>
      </c>
      <c r="G4" s="21" t="s">
        <v>9</v>
      </c>
      <c r="H4" s="22" t="s">
        <v>10</v>
      </c>
      <c r="I4" s="52"/>
      <c r="J4" s="52"/>
      <c r="K4" s="52"/>
      <c r="L4" s="52"/>
      <c r="M4" s="52"/>
      <c r="N4" s="52"/>
      <c r="O4" s="52"/>
      <c r="P4" s="52"/>
      <c r="Q4" s="52"/>
      <c r="R4" s="52"/>
      <c r="S4" s="54"/>
      <c r="T4" s="55" t="s">
        <v>11</v>
      </c>
    </row>
    <row r="5" s="3" customFormat="1" ht="36" customHeight="1" spans="1:20">
      <c r="A5" s="23"/>
      <c r="B5" s="23"/>
      <c r="C5" s="23"/>
      <c r="D5" s="24"/>
      <c r="E5" s="24"/>
      <c r="F5" s="25"/>
      <c r="G5" s="26"/>
      <c r="H5" s="27" t="s">
        <v>12</v>
      </c>
      <c r="I5" s="27" t="s">
        <v>13</v>
      </c>
      <c r="J5" s="27" t="s">
        <v>14</v>
      </c>
      <c r="K5" s="21" t="s">
        <v>15</v>
      </c>
      <c r="L5" s="21" t="s">
        <v>16</v>
      </c>
      <c r="M5" s="21" t="s">
        <v>17</v>
      </c>
      <c r="N5" s="21" t="s">
        <v>18</v>
      </c>
      <c r="O5" s="21" t="s">
        <v>19</v>
      </c>
      <c r="P5" s="21" t="s">
        <v>20</v>
      </c>
      <c r="Q5" s="21" t="s">
        <v>21</v>
      </c>
      <c r="R5" s="21" t="s">
        <v>22</v>
      </c>
      <c r="S5" s="21" t="s">
        <v>23</v>
      </c>
      <c r="T5" s="55"/>
    </row>
    <row r="6" s="4" customFormat="1" ht="45" customHeight="1" spans="1:20">
      <c r="A6" s="28" t="s">
        <v>24</v>
      </c>
      <c r="B6" s="29"/>
      <c r="C6" s="29"/>
      <c r="D6" s="29"/>
      <c r="E6" s="30"/>
      <c r="F6" s="18" t="s">
        <v>25</v>
      </c>
      <c r="G6" s="19">
        <f t="shared" ref="G6:S6" si="0">G9</f>
        <v>1565.418</v>
      </c>
      <c r="H6" s="19">
        <f t="shared" si="0"/>
        <v>98.15</v>
      </c>
      <c r="I6" s="19">
        <f t="shared" si="0"/>
        <v>92.22</v>
      </c>
      <c r="J6" s="19">
        <f t="shared" si="0"/>
        <v>101.059</v>
      </c>
      <c r="K6" s="19">
        <f t="shared" si="0"/>
        <v>126.16</v>
      </c>
      <c r="L6" s="19">
        <f t="shared" si="0"/>
        <v>147.08</v>
      </c>
      <c r="M6" s="19">
        <f t="shared" si="0"/>
        <v>190.209</v>
      </c>
      <c r="N6" s="19">
        <f t="shared" si="0"/>
        <v>191.6605</v>
      </c>
      <c r="O6" s="19">
        <f t="shared" si="0"/>
        <v>184.07</v>
      </c>
      <c r="P6" s="19">
        <f t="shared" si="0"/>
        <v>136.2125</v>
      </c>
      <c r="Q6" s="19">
        <f t="shared" si="0"/>
        <v>104.6125</v>
      </c>
      <c r="R6" s="19">
        <f t="shared" si="0"/>
        <v>100.4635</v>
      </c>
      <c r="S6" s="19">
        <f t="shared" si="0"/>
        <v>93.521</v>
      </c>
      <c r="T6" s="56"/>
    </row>
    <row r="7" s="4" customFormat="1" ht="45" customHeight="1" spans="1:20">
      <c r="A7" s="31"/>
      <c r="B7" s="32"/>
      <c r="C7" s="32"/>
      <c r="D7" s="32"/>
      <c r="E7" s="33"/>
      <c r="F7" s="18" t="s">
        <v>26</v>
      </c>
      <c r="G7" s="19">
        <f t="shared" ref="G7:S7" si="1">G105+G114</f>
        <v>56.36</v>
      </c>
      <c r="H7" s="19">
        <f t="shared" si="1"/>
        <v>1.86</v>
      </c>
      <c r="I7" s="19">
        <f t="shared" si="1"/>
        <v>2.66</v>
      </c>
      <c r="J7" s="19">
        <f t="shared" si="1"/>
        <v>4.73</v>
      </c>
      <c r="K7" s="19">
        <f t="shared" si="1"/>
        <v>5.23</v>
      </c>
      <c r="L7" s="19">
        <f t="shared" si="1"/>
        <v>6.03</v>
      </c>
      <c r="M7" s="19">
        <f t="shared" si="1"/>
        <v>6.3</v>
      </c>
      <c r="N7" s="19">
        <f t="shared" si="1"/>
        <v>6.11</v>
      </c>
      <c r="O7" s="19">
        <f t="shared" si="1"/>
        <v>6.12</v>
      </c>
      <c r="P7" s="19">
        <f t="shared" si="1"/>
        <v>5.83</v>
      </c>
      <c r="Q7" s="19">
        <f t="shared" si="1"/>
        <v>5.36</v>
      </c>
      <c r="R7" s="19">
        <f t="shared" si="1"/>
        <v>3.57</v>
      </c>
      <c r="S7" s="19">
        <f t="shared" si="1"/>
        <v>2.56</v>
      </c>
      <c r="T7" s="39"/>
    </row>
    <row r="8" s="4" customFormat="1" ht="45" customHeight="1" spans="1:20">
      <c r="A8" s="34" t="s">
        <v>27</v>
      </c>
      <c r="B8" s="35"/>
      <c r="C8" s="35"/>
      <c r="D8" s="35"/>
      <c r="E8" s="35"/>
      <c r="F8" s="35"/>
      <c r="G8" s="35"/>
      <c r="H8" s="35"/>
      <c r="I8" s="35"/>
      <c r="J8" s="35"/>
      <c r="K8" s="35"/>
      <c r="L8" s="35"/>
      <c r="M8" s="35"/>
      <c r="N8" s="35"/>
      <c r="O8" s="35"/>
      <c r="P8" s="35"/>
      <c r="Q8" s="35"/>
      <c r="R8" s="35"/>
      <c r="S8" s="35"/>
      <c r="T8" s="57"/>
    </row>
    <row r="9" s="4" customFormat="1" ht="45" customHeight="1" spans="1:20">
      <c r="A9" s="36" t="s">
        <v>28</v>
      </c>
      <c r="B9" s="37"/>
      <c r="C9" s="38"/>
      <c r="D9" s="39" t="s">
        <v>29</v>
      </c>
      <c r="E9" s="40">
        <f t="shared" ref="E9:S9" si="2">E10+E49+E78</f>
        <v>1728.592</v>
      </c>
      <c r="F9" s="40" t="s">
        <v>30</v>
      </c>
      <c r="G9" s="40">
        <f>G10+G49+G78</f>
        <v>1565.418</v>
      </c>
      <c r="H9" s="40">
        <f t="shared" si="2"/>
        <v>98.15</v>
      </c>
      <c r="I9" s="40">
        <f t="shared" si="2"/>
        <v>92.22</v>
      </c>
      <c r="J9" s="40">
        <f t="shared" si="2"/>
        <v>101.059</v>
      </c>
      <c r="K9" s="40">
        <f t="shared" si="2"/>
        <v>126.16</v>
      </c>
      <c r="L9" s="40">
        <f t="shared" si="2"/>
        <v>147.08</v>
      </c>
      <c r="M9" s="40">
        <f t="shared" si="2"/>
        <v>190.209</v>
      </c>
      <c r="N9" s="40">
        <f t="shared" si="2"/>
        <v>191.6605</v>
      </c>
      <c r="O9" s="40">
        <f t="shared" si="2"/>
        <v>184.07</v>
      </c>
      <c r="P9" s="40">
        <f t="shared" si="2"/>
        <v>136.2125</v>
      </c>
      <c r="Q9" s="40">
        <f t="shared" si="2"/>
        <v>104.6125</v>
      </c>
      <c r="R9" s="40">
        <f t="shared" si="2"/>
        <v>100.4635</v>
      </c>
      <c r="S9" s="40">
        <f t="shared" si="2"/>
        <v>93.521</v>
      </c>
      <c r="T9" s="45"/>
    </row>
    <row r="10" s="4" customFormat="1" ht="45" customHeight="1" spans="1:20">
      <c r="A10" s="41" t="s">
        <v>31</v>
      </c>
      <c r="B10" s="41"/>
      <c r="C10" s="41"/>
      <c r="D10" s="41"/>
      <c r="E10" s="39">
        <f>SUM(E11:E48)</f>
        <v>797.4</v>
      </c>
      <c r="F10" s="39" t="s">
        <v>30</v>
      </c>
      <c r="G10" s="39">
        <f t="shared" ref="G10:S10" si="3">SUM(G11:G48)</f>
        <v>768.89</v>
      </c>
      <c r="H10" s="39">
        <f t="shared" si="3"/>
        <v>8.09</v>
      </c>
      <c r="I10" s="39">
        <f t="shared" si="3"/>
        <v>9.78</v>
      </c>
      <c r="J10" s="39">
        <f t="shared" si="3"/>
        <v>26.4</v>
      </c>
      <c r="K10" s="39">
        <f t="shared" si="3"/>
        <v>88.82</v>
      </c>
      <c r="L10" s="39">
        <f t="shared" si="3"/>
        <v>97.25</v>
      </c>
      <c r="M10" s="39">
        <f t="shared" si="3"/>
        <v>128.05</v>
      </c>
      <c r="N10" s="39">
        <f t="shared" si="3"/>
        <v>125.52</v>
      </c>
      <c r="O10" s="39">
        <f t="shared" si="3"/>
        <v>119.75</v>
      </c>
      <c r="P10" s="39">
        <f t="shared" si="3"/>
        <v>83.88</v>
      </c>
      <c r="Q10" s="39">
        <f t="shared" si="3"/>
        <v>44.53</v>
      </c>
      <c r="R10" s="39">
        <f t="shared" si="3"/>
        <v>27.14</v>
      </c>
      <c r="S10" s="39">
        <f t="shared" si="3"/>
        <v>9.68</v>
      </c>
      <c r="T10" s="45"/>
    </row>
    <row r="11" s="4" customFormat="1" ht="50" customHeight="1" spans="1:20">
      <c r="A11" s="42">
        <v>1</v>
      </c>
      <c r="B11" s="42" t="s">
        <v>32</v>
      </c>
      <c r="C11" s="42" t="s">
        <v>33</v>
      </c>
      <c r="D11" s="42" t="s">
        <v>34</v>
      </c>
      <c r="E11" s="43">
        <v>63.07</v>
      </c>
      <c r="F11" s="43" t="s">
        <v>35</v>
      </c>
      <c r="G11" s="44">
        <f t="shared" ref="G11:G23" si="4">SUM(H11:S11)</f>
        <v>50</v>
      </c>
      <c r="H11" s="45" t="s">
        <v>30</v>
      </c>
      <c r="I11" s="45" t="s">
        <v>30</v>
      </c>
      <c r="J11" s="45">
        <v>1</v>
      </c>
      <c r="K11" s="45">
        <v>10</v>
      </c>
      <c r="L11" s="45">
        <v>11</v>
      </c>
      <c r="M11" s="45">
        <v>11</v>
      </c>
      <c r="N11" s="45">
        <v>5</v>
      </c>
      <c r="O11" s="45">
        <v>5</v>
      </c>
      <c r="P11" s="45">
        <v>3</v>
      </c>
      <c r="Q11" s="45">
        <v>2</v>
      </c>
      <c r="R11" s="45">
        <v>2</v>
      </c>
      <c r="S11" s="46" t="s">
        <v>30</v>
      </c>
      <c r="T11" s="45"/>
    </row>
    <row r="12" s="4" customFormat="1" ht="50" customHeight="1" spans="1:20">
      <c r="A12" s="42">
        <v>2</v>
      </c>
      <c r="B12" s="42" t="s">
        <v>36</v>
      </c>
      <c r="C12" s="42" t="s">
        <v>37</v>
      </c>
      <c r="D12" s="42" t="s">
        <v>34</v>
      </c>
      <c r="E12" s="43">
        <v>5.09</v>
      </c>
      <c r="F12" s="43" t="s">
        <v>38</v>
      </c>
      <c r="G12" s="43">
        <f t="shared" si="4"/>
        <v>3.5</v>
      </c>
      <c r="H12" s="44" t="s">
        <v>30</v>
      </c>
      <c r="I12" s="44" t="s">
        <v>30</v>
      </c>
      <c r="J12" s="44" t="s">
        <v>30</v>
      </c>
      <c r="K12" s="46" t="s">
        <v>30</v>
      </c>
      <c r="L12" s="46">
        <v>0.6</v>
      </c>
      <c r="M12" s="46">
        <v>0.7</v>
      </c>
      <c r="N12" s="46">
        <v>0.8</v>
      </c>
      <c r="O12" s="46">
        <v>0.8</v>
      </c>
      <c r="P12" s="46">
        <v>0.6</v>
      </c>
      <c r="Q12" s="46" t="s">
        <v>30</v>
      </c>
      <c r="R12" s="46" t="s">
        <v>30</v>
      </c>
      <c r="S12" s="46" t="s">
        <v>30</v>
      </c>
      <c r="T12" s="45"/>
    </row>
    <row r="13" s="4" customFormat="1" ht="50" customHeight="1" spans="1:20">
      <c r="A13" s="42">
        <v>3</v>
      </c>
      <c r="B13" s="42" t="s">
        <v>39</v>
      </c>
      <c r="C13" s="42" t="s">
        <v>40</v>
      </c>
      <c r="D13" s="42" t="s">
        <v>34</v>
      </c>
      <c r="E13" s="43">
        <v>10.28</v>
      </c>
      <c r="F13" s="43" t="s">
        <v>41</v>
      </c>
      <c r="G13" s="44">
        <f t="shared" si="4"/>
        <v>10</v>
      </c>
      <c r="H13" s="46" t="s">
        <v>30</v>
      </c>
      <c r="I13" s="46" t="s">
        <v>30</v>
      </c>
      <c r="J13" s="46" t="s">
        <v>30</v>
      </c>
      <c r="K13" s="44">
        <v>1</v>
      </c>
      <c r="L13" s="46">
        <v>1.2</v>
      </c>
      <c r="M13" s="44">
        <v>2</v>
      </c>
      <c r="N13" s="46">
        <v>3.3</v>
      </c>
      <c r="O13" s="46">
        <v>1.5</v>
      </c>
      <c r="P13" s="46">
        <v>0.5</v>
      </c>
      <c r="Q13" s="46">
        <v>0.5</v>
      </c>
      <c r="R13" s="46" t="s">
        <v>30</v>
      </c>
      <c r="S13" s="46" t="s">
        <v>30</v>
      </c>
      <c r="T13" s="45"/>
    </row>
    <row r="14" s="4" customFormat="1" ht="50" customHeight="1" spans="1:20">
      <c r="A14" s="42">
        <v>4</v>
      </c>
      <c r="B14" s="42" t="s">
        <v>42</v>
      </c>
      <c r="C14" s="42" t="s">
        <v>43</v>
      </c>
      <c r="D14" s="42" t="s">
        <v>34</v>
      </c>
      <c r="E14" s="43">
        <v>32.58</v>
      </c>
      <c r="F14" s="43" t="s">
        <v>44</v>
      </c>
      <c r="G14" s="43">
        <f t="shared" si="4"/>
        <v>13.45</v>
      </c>
      <c r="H14" s="46">
        <v>0.5</v>
      </c>
      <c r="I14" s="46">
        <v>0.5</v>
      </c>
      <c r="J14" s="46">
        <v>0.8</v>
      </c>
      <c r="K14" s="46">
        <v>0.9</v>
      </c>
      <c r="L14" s="46">
        <v>1.55</v>
      </c>
      <c r="M14" s="46">
        <v>1.3</v>
      </c>
      <c r="N14" s="46">
        <v>1.8</v>
      </c>
      <c r="O14" s="46">
        <v>1.7</v>
      </c>
      <c r="P14" s="46">
        <v>1.3</v>
      </c>
      <c r="Q14" s="46">
        <v>1.5</v>
      </c>
      <c r="R14" s="46">
        <v>1</v>
      </c>
      <c r="S14" s="46">
        <v>0.6</v>
      </c>
      <c r="T14" s="45"/>
    </row>
    <row r="15" s="4" customFormat="1" ht="50" customHeight="1" spans="1:20">
      <c r="A15" s="42">
        <v>5</v>
      </c>
      <c r="B15" s="42" t="s">
        <v>45</v>
      </c>
      <c r="C15" s="42" t="s">
        <v>46</v>
      </c>
      <c r="D15" s="42" t="s">
        <v>34</v>
      </c>
      <c r="E15" s="43">
        <v>7.15</v>
      </c>
      <c r="F15" s="43" t="s">
        <v>47</v>
      </c>
      <c r="G15" s="43">
        <f t="shared" si="4"/>
        <v>7.15</v>
      </c>
      <c r="H15" s="44" t="s">
        <v>30</v>
      </c>
      <c r="I15" s="44" t="s">
        <v>30</v>
      </c>
      <c r="J15" s="46">
        <v>0.5</v>
      </c>
      <c r="K15" s="46">
        <v>0.5</v>
      </c>
      <c r="L15" s="46">
        <v>1.5</v>
      </c>
      <c r="M15" s="44">
        <v>2</v>
      </c>
      <c r="N15" s="44">
        <v>2</v>
      </c>
      <c r="O15" s="46">
        <v>0.5</v>
      </c>
      <c r="P15" s="46">
        <v>0.15</v>
      </c>
      <c r="Q15" s="46" t="s">
        <v>30</v>
      </c>
      <c r="R15" s="46" t="s">
        <v>30</v>
      </c>
      <c r="S15" s="46" t="s">
        <v>30</v>
      </c>
      <c r="T15" s="45"/>
    </row>
    <row r="16" s="4" customFormat="1" ht="50" customHeight="1" spans="1:20">
      <c r="A16" s="42">
        <v>6</v>
      </c>
      <c r="B16" s="42" t="s">
        <v>48</v>
      </c>
      <c r="C16" s="42" t="s">
        <v>49</v>
      </c>
      <c r="D16" s="47" t="s">
        <v>34</v>
      </c>
      <c r="E16" s="43">
        <v>8.15</v>
      </c>
      <c r="F16" s="43" t="s">
        <v>50</v>
      </c>
      <c r="G16" s="46">
        <f t="shared" si="4"/>
        <v>8.14</v>
      </c>
      <c r="H16" s="46">
        <v>0.59</v>
      </c>
      <c r="I16" s="46">
        <v>0.66</v>
      </c>
      <c r="J16" s="46">
        <v>0.68</v>
      </c>
      <c r="K16" s="46">
        <v>0.7</v>
      </c>
      <c r="L16" s="46">
        <v>0.71</v>
      </c>
      <c r="M16" s="46">
        <v>0.7</v>
      </c>
      <c r="N16" s="46">
        <v>0.71</v>
      </c>
      <c r="O16" s="46">
        <v>0.71</v>
      </c>
      <c r="P16" s="46">
        <v>0.72</v>
      </c>
      <c r="Q16" s="46">
        <v>0.7</v>
      </c>
      <c r="R16" s="46">
        <v>0.65</v>
      </c>
      <c r="S16" s="46">
        <v>0.61</v>
      </c>
      <c r="T16" s="45"/>
    </row>
    <row r="17" s="4" customFormat="1" ht="50" customHeight="1" spans="1:20">
      <c r="A17" s="42">
        <v>7</v>
      </c>
      <c r="B17" s="42" t="s">
        <v>51</v>
      </c>
      <c r="C17" s="42" t="s">
        <v>52</v>
      </c>
      <c r="D17" s="42" t="s">
        <v>34</v>
      </c>
      <c r="E17" s="43">
        <v>18.5</v>
      </c>
      <c r="F17" s="43" t="s">
        <v>53</v>
      </c>
      <c r="G17" s="43">
        <f t="shared" si="4"/>
        <v>18.5</v>
      </c>
      <c r="H17" s="44" t="s">
        <v>30</v>
      </c>
      <c r="I17" s="44" t="s">
        <v>30</v>
      </c>
      <c r="J17" s="45" t="s">
        <v>30</v>
      </c>
      <c r="K17" s="46">
        <v>3.3</v>
      </c>
      <c r="L17" s="46">
        <v>2.7</v>
      </c>
      <c r="M17" s="46">
        <v>3.5</v>
      </c>
      <c r="N17" s="46">
        <v>2.4</v>
      </c>
      <c r="O17" s="46">
        <v>3.2</v>
      </c>
      <c r="P17" s="46">
        <v>1.2</v>
      </c>
      <c r="Q17" s="46">
        <v>2.2</v>
      </c>
      <c r="R17" s="46" t="s">
        <v>30</v>
      </c>
      <c r="S17" s="46" t="s">
        <v>30</v>
      </c>
      <c r="T17" s="45"/>
    </row>
    <row r="18" s="4" customFormat="1" ht="50" customHeight="1" spans="1:20">
      <c r="A18" s="42">
        <v>8</v>
      </c>
      <c r="B18" s="42" t="s">
        <v>54</v>
      </c>
      <c r="C18" s="42" t="s">
        <v>55</v>
      </c>
      <c r="D18" s="47" t="s">
        <v>34</v>
      </c>
      <c r="E18" s="43">
        <v>8</v>
      </c>
      <c r="F18" s="43" t="s">
        <v>56</v>
      </c>
      <c r="G18" s="46">
        <f t="shared" si="4"/>
        <v>7.65</v>
      </c>
      <c r="H18" s="46">
        <v>0.5</v>
      </c>
      <c r="I18" s="46">
        <v>0.52</v>
      </c>
      <c r="J18" s="46">
        <v>0.61</v>
      </c>
      <c r="K18" s="46">
        <v>0.6</v>
      </c>
      <c r="L18" s="46">
        <v>0.62</v>
      </c>
      <c r="M18" s="46">
        <v>0.75</v>
      </c>
      <c r="N18" s="46">
        <v>0.75</v>
      </c>
      <c r="O18" s="46">
        <v>0.75</v>
      </c>
      <c r="P18" s="46">
        <v>0.75</v>
      </c>
      <c r="Q18" s="46">
        <v>0.75</v>
      </c>
      <c r="R18" s="46">
        <v>0.53</v>
      </c>
      <c r="S18" s="46">
        <v>0.52</v>
      </c>
      <c r="T18" s="45"/>
    </row>
    <row r="19" s="4" customFormat="1" ht="50" customHeight="1" spans="1:20">
      <c r="A19" s="42">
        <v>9</v>
      </c>
      <c r="B19" s="42" t="s">
        <v>57</v>
      </c>
      <c r="C19" s="42" t="s">
        <v>58</v>
      </c>
      <c r="D19" s="42" t="s">
        <v>34</v>
      </c>
      <c r="E19" s="43">
        <v>17.5</v>
      </c>
      <c r="F19" s="43" t="s">
        <v>59</v>
      </c>
      <c r="G19" s="43">
        <f t="shared" si="4"/>
        <v>9.5</v>
      </c>
      <c r="H19" s="46" t="s">
        <v>30</v>
      </c>
      <c r="I19" s="46" t="s">
        <v>30</v>
      </c>
      <c r="J19" s="46" t="s">
        <v>30</v>
      </c>
      <c r="K19" s="44">
        <v>2</v>
      </c>
      <c r="L19" s="46">
        <v>1.5</v>
      </c>
      <c r="M19" s="44">
        <v>1</v>
      </c>
      <c r="N19" s="44">
        <v>1</v>
      </c>
      <c r="O19" s="44">
        <v>1</v>
      </c>
      <c r="P19" s="44">
        <v>1</v>
      </c>
      <c r="Q19" s="44">
        <v>2</v>
      </c>
      <c r="R19" s="46" t="s">
        <v>30</v>
      </c>
      <c r="S19" s="46" t="s">
        <v>30</v>
      </c>
      <c r="T19" s="45"/>
    </row>
    <row r="20" s="4" customFormat="1" ht="50" customHeight="1" spans="1:20">
      <c r="A20" s="42">
        <v>10</v>
      </c>
      <c r="B20" s="48" t="s">
        <v>60</v>
      </c>
      <c r="C20" s="48" t="s">
        <v>61</v>
      </c>
      <c r="D20" s="42" t="s">
        <v>34</v>
      </c>
      <c r="E20" s="49">
        <v>7</v>
      </c>
      <c r="F20" s="43" t="s">
        <v>62</v>
      </c>
      <c r="G20" s="43">
        <f t="shared" si="4"/>
        <v>5</v>
      </c>
      <c r="H20" s="46" t="s">
        <v>30</v>
      </c>
      <c r="I20" s="46" t="s">
        <v>30</v>
      </c>
      <c r="J20" s="46" t="s">
        <v>30</v>
      </c>
      <c r="K20" s="46">
        <v>0.59</v>
      </c>
      <c r="L20" s="46">
        <v>0.8</v>
      </c>
      <c r="M20" s="46">
        <v>0.76</v>
      </c>
      <c r="N20" s="46">
        <v>0.57</v>
      </c>
      <c r="O20" s="46">
        <v>0.68</v>
      </c>
      <c r="P20" s="46">
        <v>0.72</v>
      </c>
      <c r="Q20" s="46">
        <v>0.88</v>
      </c>
      <c r="R20" s="46" t="s">
        <v>30</v>
      </c>
      <c r="S20" s="46" t="s">
        <v>30</v>
      </c>
      <c r="T20" s="45"/>
    </row>
    <row r="21" s="4" customFormat="1" ht="50" customHeight="1" spans="1:20">
      <c r="A21" s="42">
        <v>11</v>
      </c>
      <c r="B21" s="42" t="s">
        <v>63</v>
      </c>
      <c r="C21" s="42" t="s">
        <v>64</v>
      </c>
      <c r="D21" s="47" t="s">
        <v>34</v>
      </c>
      <c r="E21" s="43">
        <v>4.17</v>
      </c>
      <c r="F21" s="43" t="s">
        <v>65</v>
      </c>
      <c r="G21" s="46">
        <f t="shared" si="4"/>
        <v>4.17</v>
      </c>
      <c r="H21" s="46">
        <v>0.3</v>
      </c>
      <c r="I21" s="46">
        <v>0.3</v>
      </c>
      <c r="J21" s="46">
        <v>0.3</v>
      </c>
      <c r="K21" s="46">
        <v>0.35</v>
      </c>
      <c r="L21" s="46">
        <v>0.35</v>
      </c>
      <c r="M21" s="46">
        <v>0.37</v>
      </c>
      <c r="N21" s="46">
        <v>0.4</v>
      </c>
      <c r="O21" s="46">
        <v>0.4</v>
      </c>
      <c r="P21" s="46">
        <v>0.4</v>
      </c>
      <c r="Q21" s="46">
        <v>0.4</v>
      </c>
      <c r="R21" s="46">
        <v>0.3</v>
      </c>
      <c r="S21" s="46">
        <v>0.3</v>
      </c>
      <c r="T21" s="45"/>
    </row>
    <row r="22" s="4" customFormat="1" ht="50" customHeight="1" spans="1:20">
      <c r="A22" s="42">
        <v>12</v>
      </c>
      <c r="B22" s="42" t="s">
        <v>66</v>
      </c>
      <c r="C22" s="42" t="s">
        <v>67</v>
      </c>
      <c r="D22" s="47" t="s">
        <v>34</v>
      </c>
      <c r="E22" s="43">
        <v>61.39</v>
      </c>
      <c r="F22" s="43" t="s">
        <v>68</v>
      </c>
      <c r="G22" s="46">
        <f t="shared" si="4"/>
        <v>45.5</v>
      </c>
      <c r="H22" s="45" t="s">
        <v>30</v>
      </c>
      <c r="I22" s="45" t="s">
        <v>30</v>
      </c>
      <c r="J22" s="44">
        <v>2</v>
      </c>
      <c r="K22" s="44">
        <v>3</v>
      </c>
      <c r="L22" s="46">
        <v>5.8</v>
      </c>
      <c r="M22" s="44">
        <v>6</v>
      </c>
      <c r="N22" s="44">
        <v>8</v>
      </c>
      <c r="O22" s="46">
        <v>7.6</v>
      </c>
      <c r="P22" s="46">
        <v>3.8</v>
      </c>
      <c r="Q22" s="44">
        <v>5</v>
      </c>
      <c r="R22" s="46">
        <v>4.3</v>
      </c>
      <c r="S22" s="46" t="s">
        <v>30</v>
      </c>
      <c r="T22" s="45"/>
    </row>
    <row r="23" s="4" customFormat="1" ht="50" customHeight="1" spans="1:20">
      <c r="A23" s="42">
        <v>13</v>
      </c>
      <c r="B23" s="42" t="s">
        <v>69</v>
      </c>
      <c r="C23" s="42" t="s">
        <v>70</v>
      </c>
      <c r="D23" s="42" t="s">
        <v>34</v>
      </c>
      <c r="E23" s="43">
        <v>4.46</v>
      </c>
      <c r="F23" s="43" t="s">
        <v>71</v>
      </c>
      <c r="G23" s="46">
        <f t="shared" si="4"/>
        <v>3.8</v>
      </c>
      <c r="H23" s="43" t="s">
        <v>30</v>
      </c>
      <c r="I23" s="43" t="s">
        <v>30</v>
      </c>
      <c r="J23" s="46">
        <v>0.4</v>
      </c>
      <c r="K23" s="46">
        <v>0.4</v>
      </c>
      <c r="L23" s="46">
        <v>0.4</v>
      </c>
      <c r="M23" s="46">
        <v>0.4</v>
      </c>
      <c r="N23" s="46">
        <v>0.65</v>
      </c>
      <c r="O23" s="46">
        <v>0.55</v>
      </c>
      <c r="P23" s="46">
        <v>0.6</v>
      </c>
      <c r="Q23" s="43" t="s">
        <v>30</v>
      </c>
      <c r="R23" s="46">
        <v>0.4</v>
      </c>
      <c r="S23" s="43" t="s">
        <v>30</v>
      </c>
      <c r="T23" s="45"/>
    </row>
    <row r="24" s="4" customFormat="1" ht="50" customHeight="1" spans="1:20">
      <c r="A24" s="42">
        <v>14</v>
      </c>
      <c r="B24" s="42" t="s">
        <v>72</v>
      </c>
      <c r="C24" s="42" t="s">
        <v>73</v>
      </c>
      <c r="D24" s="42" t="s">
        <v>34</v>
      </c>
      <c r="E24" s="43">
        <v>4.37</v>
      </c>
      <c r="F24" s="43" t="s">
        <v>74</v>
      </c>
      <c r="G24" s="46">
        <v>4.37</v>
      </c>
      <c r="H24" s="46" t="s">
        <v>30</v>
      </c>
      <c r="I24" s="46" t="s">
        <v>30</v>
      </c>
      <c r="J24" s="46" t="s">
        <v>30</v>
      </c>
      <c r="K24" s="46">
        <v>0.62</v>
      </c>
      <c r="L24" s="46">
        <v>0.63</v>
      </c>
      <c r="M24" s="46">
        <v>0.62</v>
      </c>
      <c r="N24" s="46">
        <v>0.61</v>
      </c>
      <c r="O24" s="46">
        <v>0.64</v>
      </c>
      <c r="P24" s="46">
        <v>0.64</v>
      </c>
      <c r="Q24" s="46">
        <v>0.61</v>
      </c>
      <c r="R24" s="46" t="s">
        <v>30</v>
      </c>
      <c r="S24" s="46" t="s">
        <v>30</v>
      </c>
      <c r="T24" s="45"/>
    </row>
    <row r="25" s="4" customFormat="1" ht="50" customHeight="1" spans="1:20">
      <c r="A25" s="42">
        <v>15</v>
      </c>
      <c r="B25" s="42" t="s">
        <v>75</v>
      </c>
      <c r="C25" s="42" t="s">
        <v>76</v>
      </c>
      <c r="D25" s="42" t="s">
        <v>34</v>
      </c>
      <c r="E25" s="43">
        <v>1.22</v>
      </c>
      <c r="F25" s="43" t="s">
        <v>77</v>
      </c>
      <c r="G25" s="46">
        <f t="shared" ref="G25:G48" si="5">SUM(H25:S25)</f>
        <v>1.2</v>
      </c>
      <c r="H25" s="46">
        <v>0.1</v>
      </c>
      <c r="I25" s="46">
        <v>0.1</v>
      </c>
      <c r="J25" s="46">
        <v>0.1</v>
      </c>
      <c r="K25" s="46">
        <v>0.1</v>
      </c>
      <c r="L25" s="46">
        <v>0.1</v>
      </c>
      <c r="M25" s="46">
        <v>0.1</v>
      </c>
      <c r="N25" s="46">
        <v>0.1</v>
      </c>
      <c r="O25" s="46">
        <v>0.1</v>
      </c>
      <c r="P25" s="46">
        <v>0.1</v>
      </c>
      <c r="Q25" s="46">
        <v>0.1</v>
      </c>
      <c r="R25" s="46">
        <v>0.1</v>
      </c>
      <c r="S25" s="46">
        <v>0.1</v>
      </c>
      <c r="T25" s="45"/>
    </row>
    <row r="26" s="4" customFormat="1" ht="50" customHeight="1" spans="1:20">
      <c r="A26" s="42">
        <v>16</v>
      </c>
      <c r="B26" s="42" t="s">
        <v>78</v>
      </c>
      <c r="C26" s="42" t="s">
        <v>79</v>
      </c>
      <c r="D26" s="47" t="s">
        <v>34</v>
      </c>
      <c r="E26" s="43">
        <v>3.71</v>
      </c>
      <c r="F26" s="43" t="s">
        <v>80</v>
      </c>
      <c r="G26" s="46">
        <f t="shared" si="5"/>
        <v>3.1</v>
      </c>
      <c r="H26" s="46">
        <v>0.25</v>
      </c>
      <c r="I26" s="46">
        <v>0.25</v>
      </c>
      <c r="J26" s="46">
        <v>0.25</v>
      </c>
      <c r="K26" s="46">
        <v>0.26</v>
      </c>
      <c r="L26" s="46">
        <v>0.26</v>
      </c>
      <c r="M26" s="46">
        <v>0.25</v>
      </c>
      <c r="N26" s="46">
        <v>0.26</v>
      </c>
      <c r="O26" s="46">
        <v>0.27</v>
      </c>
      <c r="P26" s="46">
        <v>0.27</v>
      </c>
      <c r="Q26" s="46">
        <v>0.28</v>
      </c>
      <c r="R26" s="46">
        <v>0.25</v>
      </c>
      <c r="S26" s="46">
        <v>0.25</v>
      </c>
      <c r="T26" s="45"/>
    </row>
    <row r="27" s="4" customFormat="1" ht="50" customHeight="1" spans="1:20">
      <c r="A27" s="42">
        <v>17</v>
      </c>
      <c r="B27" s="42" t="s">
        <v>81</v>
      </c>
      <c r="C27" s="42" t="s">
        <v>82</v>
      </c>
      <c r="D27" s="47" t="s">
        <v>34</v>
      </c>
      <c r="E27" s="43">
        <v>6.17</v>
      </c>
      <c r="F27" s="43" t="s">
        <v>83</v>
      </c>
      <c r="G27" s="46">
        <f t="shared" si="5"/>
        <v>6.1</v>
      </c>
      <c r="H27" s="46">
        <v>0.4</v>
      </c>
      <c r="I27" s="46">
        <v>0.4</v>
      </c>
      <c r="J27" s="46">
        <v>0.5</v>
      </c>
      <c r="K27" s="46">
        <v>0.5</v>
      </c>
      <c r="L27" s="46">
        <v>0.5</v>
      </c>
      <c r="M27" s="46">
        <v>0.6</v>
      </c>
      <c r="N27" s="46">
        <v>0.7</v>
      </c>
      <c r="O27" s="46">
        <v>0.6</v>
      </c>
      <c r="P27" s="46">
        <v>0.5</v>
      </c>
      <c r="Q27" s="46">
        <v>0.5</v>
      </c>
      <c r="R27" s="46">
        <v>0.5</v>
      </c>
      <c r="S27" s="46">
        <v>0.4</v>
      </c>
      <c r="T27" s="45"/>
    </row>
    <row r="28" s="4" customFormat="1" ht="50" customHeight="1" spans="1:20">
      <c r="A28" s="42">
        <v>18</v>
      </c>
      <c r="B28" s="42" t="s">
        <v>84</v>
      </c>
      <c r="C28" s="42" t="s">
        <v>85</v>
      </c>
      <c r="D28" s="47" t="s">
        <v>34</v>
      </c>
      <c r="E28" s="43">
        <v>6.17</v>
      </c>
      <c r="F28" s="43" t="s">
        <v>83</v>
      </c>
      <c r="G28" s="46">
        <f t="shared" si="5"/>
        <v>6.1</v>
      </c>
      <c r="H28" s="46">
        <v>0.4</v>
      </c>
      <c r="I28" s="46">
        <v>0.4</v>
      </c>
      <c r="J28" s="46">
        <v>0.5</v>
      </c>
      <c r="K28" s="46">
        <v>0.5</v>
      </c>
      <c r="L28" s="46">
        <v>0.5</v>
      </c>
      <c r="M28" s="46">
        <v>0.6</v>
      </c>
      <c r="N28" s="46">
        <v>0.7</v>
      </c>
      <c r="O28" s="46">
        <v>0.6</v>
      </c>
      <c r="P28" s="46">
        <v>0.5</v>
      </c>
      <c r="Q28" s="46">
        <v>0.5</v>
      </c>
      <c r="R28" s="46">
        <v>0.5</v>
      </c>
      <c r="S28" s="46">
        <v>0.4</v>
      </c>
      <c r="T28" s="45"/>
    </row>
    <row r="29" s="4" customFormat="1" ht="50" customHeight="1" spans="1:20">
      <c r="A29" s="42">
        <v>19</v>
      </c>
      <c r="B29" s="42" t="s">
        <v>86</v>
      </c>
      <c r="C29" s="42" t="s">
        <v>87</v>
      </c>
      <c r="D29" s="42" t="s">
        <v>34</v>
      </c>
      <c r="E29" s="43">
        <v>0.23</v>
      </c>
      <c r="F29" s="43" t="s">
        <v>88</v>
      </c>
      <c r="G29" s="46">
        <f t="shared" si="5"/>
        <v>0.23</v>
      </c>
      <c r="H29" s="44" t="s">
        <v>30</v>
      </c>
      <c r="I29" s="44" t="s">
        <v>30</v>
      </c>
      <c r="J29" s="44" t="s">
        <v>30</v>
      </c>
      <c r="K29" s="46">
        <v>0.02</v>
      </c>
      <c r="L29" s="46">
        <v>0.02</v>
      </c>
      <c r="M29" s="46">
        <v>0.05</v>
      </c>
      <c r="N29" s="46">
        <v>0.05</v>
      </c>
      <c r="O29" s="46">
        <v>0.05</v>
      </c>
      <c r="P29" s="46">
        <v>0.02</v>
      </c>
      <c r="Q29" s="46">
        <v>0.02</v>
      </c>
      <c r="R29" s="46" t="s">
        <v>30</v>
      </c>
      <c r="S29" s="46" t="s">
        <v>30</v>
      </c>
      <c r="T29" s="45"/>
    </row>
    <row r="30" s="4" customFormat="1" ht="50" customHeight="1" spans="1:20">
      <c r="A30" s="42">
        <v>20</v>
      </c>
      <c r="B30" s="42" t="s">
        <v>89</v>
      </c>
      <c r="C30" s="42" t="s">
        <v>90</v>
      </c>
      <c r="D30" s="42" t="s">
        <v>34</v>
      </c>
      <c r="E30" s="43">
        <v>6.9</v>
      </c>
      <c r="F30" s="43" t="s">
        <v>91</v>
      </c>
      <c r="G30" s="46">
        <f t="shared" si="5"/>
        <v>6.7</v>
      </c>
      <c r="H30" s="44" t="s">
        <v>30</v>
      </c>
      <c r="I30" s="44" t="s">
        <v>30</v>
      </c>
      <c r="J30" s="46" t="s">
        <v>30</v>
      </c>
      <c r="K30" s="46">
        <v>0.9</v>
      </c>
      <c r="L30" s="46">
        <v>0.93</v>
      </c>
      <c r="M30" s="46">
        <v>0.95</v>
      </c>
      <c r="N30" s="46">
        <v>0.98</v>
      </c>
      <c r="O30" s="46">
        <v>0.98</v>
      </c>
      <c r="P30" s="46">
        <v>0.98</v>
      </c>
      <c r="Q30" s="46">
        <v>0.98</v>
      </c>
      <c r="R30" s="46" t="s">
        <v>30</v>
      </c>
      <c r="S30" s="46" t="s">
        <v>30</v>
      </c>
      <c r="T30" s="45"/>
    </row>
    <row r="31" s="4" customFormat="1" ht="50" customHeight="1" spans="1:20">
      <c r="A31" s="42">
        <v>21</v>
      </c>
      <c r="B31" s="42" t="s">
        <v>92</v>
      </c>
      <c r="C31" s="42" t="s">
        <v>93</v>
      </c>
      <c r="D31" s="42" t="s">
        <v>34</v>
      </c>
      <c r="E31" s="43">
        <v>14.4</v>
      </c>
      <c r="F31" s="43" t="s">
        <v>62</v>
      </c>
      <c r="G31" s="46">
        <f t="shared" si="5"/>
        <v>14.3</v>
      </c>
      <c r="H31" s="46" t="s">
        <v>30</v>
      </c>
      <c r="I31" s="46" t="s">
        <v>30</v>
      </c>
      <c r="J31" s="46">
        <v>1.2</v>
      </c>
      <c r="K31" s="46">
        <v>1.4</v>
      </c>
      <c r="L31" s="46">
        <v>1.85</v>
      </c>
      <c r="M31" s="46">
        <v>2.4</v>
      </c>
      <c r="N31" s="46">
        <v>2.8</v>
      </c>
      <c r="O31" s="46">
        <v>1.75</v>
      </c>
      <c r="P31" s="46">
        <v>1.5</v>
      </c>
      <c r="Q31" s="46">
        <v>1.4</v>
      </c>
      <c r="R31" s="46" t="s">
        <v>30</v>
      </c>
      <c r="S31" s="46" t="s">
        <v>30</v>
      </c>
      <c r="T31" s="45"/>
    </row>
    <row r="32" s="4" customFormat="1" ht="50" customHeight="1" spans="1:20">
      <c r="A32" s="42">
        <v>22</v>
      </c>
      <c r="B32" s="42" t="s">
        <v>94</v>
      </c>
      <c r="C32" s="42" t="s">
        <v>95</v>
      </c>
      <c r="D32" s="47" t="s">
        <v>34</v>
      </c>
      <c r="E32" s="43">
        <v>5.64</v>
      </c>
      <c r="F32" s="43" t="s">
        <v>96</v>
      </c>
      <c r="G32" s="46">
        <f t="shared" si="5"/>
        <v>5.54</v>
      </c>
      <c r="H32" s="46">
        <v>0.45</v>
      </c>
      <c r="I32" s="46">
        <v>0.45</v>
      </c>
      <c r="J32" s="46">
        <v>0.45</v>
      </c>
      <c r="K32" s="46">
        <v>0.48</v>
      </c>
      <c r="L32" s="46">
        <v>0.51</v>
      </c>
      <c r="M32" s="46">
        <v>0.52</v>
      </c>
      <c r="N32" s="46">
        <v>0.46</v>
      </c>
      <c r="O32" s="46">
        <v>0.47</v>
      </c>
      <c r="P32" s="46">
        <v>0.43</v>
      </c>
      <c r="Q32" s="46">
        <v>0.51</v>
      </c>
      <c r="R32" s="46">
        <v>0.41</v>
      </c>
      <c r="S32" s="46">
        <v>0.4</v>
      </c>
      <c r="T32" s="45"/>
    </row>
    <row r="33" s="4" customFormat="1" ht="50" customHeight="1" spans="1:20">
      <c r="A33" s="42">
        <v>23</v>
      </c>
      <c r="B33" s="42" t="s">
        <v>97</v>
      </c>
      <c r="C33" s="42" t="s">
        <v>98</v>
      </c>
      <c r="D33" s="47" t="s">
        <v>34</v>
      </c>
      <c r="E33" s="43">
        <v>45.06</v>
      </c>
      <c r="F33" s="43" t="s">
        <v>99</v>
      </c>
      <c r="G33" s="44">
        <f t="shared" si="5"/>
        <v>45</v>
      </c>
      <c r="H33" s="45" t="s">
        <v>30</v>
      </c>
      <c r="I33" s="45" t="s">
        <v>30</v>
      </c>
      <c r="J33" s="45" t="s">
        <v>30</v>
      </c>
      <c r="K33" s="44">
        <v>4</v>
      </c>
      <c r="L33" s="44">
        <v>4</v>
      </c>
      <c r="M33" s="44">
        <v>7</v>
      </c>
      <c r="N33" s="44">
        <v>8</v>
      </c>
      <c r="O33" s="44">
        <v>8</v>
      </c>
      <c r="P33" s="44">
        <v>7</v>
      </c>
      <c r="Q33" s="44">
        <v>4</v>
      </c>
      <c r="R33" s="44">
        <v>3</v>
      </c>
      <c r="S33" s="46" t="s">
        <v>30</v>
      </c>
      <c r="T33" s="45"/>
    </row>
    <row r="34" s="4" customFormat="1" ht="50" customHeight="1" spans="1:20">
      <c r="A34" s="42">
        <v>24</v>
      </c>
      <c r="B34" s="42" t="s">
        <v>100</v>
      </c>
      <c r="C34" s="42" t="s">
        <v>101</v>
      </c>
      <c r="D34" s="47" t="s">
        <v>34</v>
      </c>
      <c r="E34" s="43">
        <v>41.81</v>
      </c>
      <c r="F34" s="48" t="s">
        <v>102</v>
      </c>
      <c r="G34" s="44">
        <f t="shared" si="5"/>
        <v>41</v>
      </c>
      <c r="H34" s="44">
        <v>1</v>
      </c>
      <c r="I34" s="44">
        <v>2</v>
      </c>
      <c r="J34" s="44">
        <v>2</v>
      </c>
      <c r="K34" s="44">
        <v>4</v>
      </c>
      <c r="L34" s="44">
        <v>4</v>
      </c>
      <c r="M34" s="44">
        <v>5</v>
      </c>
      <c r="N34" s="44">
        <v>5</v>
      </c>
      <c r="O34" s="44">
        <v>5</v>
      </c>
      <c r="P34" s="44">
        <v>5</v>
      </c>
      <c r="Q34" s="44">
        <v>4</v>
      </c>
      <c r="R34" s="44">
        <v>2</v>
      </c>
      <c r="S34" s="44">
        <v>2</v>
      </c>
      <c r="T34" s="45"/>
    </row>
    <row r="35" s="4" customFormat="1" ht="50" customHeight="1" spans="1:20">
      <c r="A35" s="42">
        <v>25</v>
      </c>
      <c r="B35" s="42" t="s">
        <v>103</v>
      </c>
      <c r="C35" s="42" t="s">
        <v>104</v>
      </c>
      <c r="D35" s="47" t="s">
        <v>34</v>
      </c>
      <c r="E35" s="43">
        <v>7.46</v>
      </c>
      <c r="F35" s="48" t="s">
        <v>105</v>
      </c>
      <c r="G35" s="46">
        <f t="shared" si="5"/>
        <v>7.4</v>
      </c>
      <c r="H35" s="46">
        <v>0.5</v>
      </c>
      <c r="I35" s="46">
        <v>0.5</v>
      </c>
      <c r="J35" s="46">
        <v>0.5</v>
      </c>
      <c r="K35" s="46">
        <v>0.6</v>
      </c>
      <c r="L35" s="46">
        <v>0.6</v>
      </c>
      <c r="M35" s="46">
        <v>0.8</v>
      </c>
      <c r="N35" s="46">
        <v>0.8</v>
      </c>
      <c r="O35" s="46">
        <v>0.8</v>
      </c>
      <c r="P35" s="46">
        <v>0.6</v>
      </c>
      <c r="Q35" s="46">
        <v>0.6</v>
      </c>
      <c r="R35" s="46">
        <v>0.6</v>
      </c>
      <c r="S35" s="46">
        <v>0.5</v>
      </c>
      <c r="T35" s="45"/>
    </row>
    <row r="36" s="4" customFormat="1" ht="50" customHeight="1" spans="1:20">
      <c r="A36" s="42">
        <v>26</v>
      </c>
      <c r="B36" s="42" t="s">
        <v>106</v>
      </c>
      <c r="C36" s="42" t="s">
        <v>107</v>
      </c>
      <c r="D36" s="47" t="s">
        <v>34</v>
      </c>
      <c r="E36" s="43">
        <v>9.73</v>
      </c>
      <c r="F36" s="48" t="s">
        <v>108</v>
      </c>
      <c r="G36" s="44">
        <f t="shared" si="5"/>
        <v>9</v>
      </c>
      <c r="H36" s="46" t="s">
        <v>30</v>
      </c>
      <c r="I36" s="46" t="s">
        <v>30</v>
      </c>
      <c r="J36" s="46" t="s">
        <v>30</v>
      </c>
      <c r="K36" s="44">
        <v>1</v>
      </c>
      <c r="L36" s="46">
        <v>1.5</v>
      </c>
      <c r="M36" s="44">
        <v>2</v>
      </c>
      <c r="N36" s="44">
        <v>2</v>
      </c>
      <c r="O36" s="46">
        <v>1.5</v>
      </c>
      <c r="P36" s="44">
        <v>1</v>
      </c>
      <c r="Q36" s="46" t="s">
        <v>30</v>
      </c>
      <c r="R36" s="46" t="s">
        <v>30</v>
      </c>
      <c r="S36" s="46" t="s">
        <v>30</v>
      </c>
      <c r="T36" s="45"/>
    </row>
    <row r="37" s="4" customFormat="1" ht="50" customHeight="1" spans="1:20">
      <c r="A37" s="42">
        <v>27</v>
      </c>
      <c r="B37" s="42" t="s">
        <v>109</v>
      </c>
      <c r="C37" s="42" t="s">
        <v>110</v>
      </c>
      <c r="D37" s="47" t="s">
        <v>34</v>
      </c>
      <c r="E37" s="43">
        <v>42.47</v>
      </c>
      <c r="F37" s="48" t="s">
        <v>111</v>
      </c>
      <c r="G37" s="46">
        <f t="shared" si="5"/>
        <v>41.5</v>
      </c>
      <c r="H37" s="46">
        <v>1.5</v>
      </c>
      <c r="I37" s="44">
        <v>2</v>
      </c>
      <c r="J37" s="44">
        <v>2</v>
      </c>
      <c r="K37" s="44">
        <v>4</v>
      </c>
      <c r="L37" s="44">
        <v>4</v>
      </c>
      <c r="M37" s="44">
        <v>5</v>
      </c>
      <c r="N37" s="44">
        <v>5</v>
      </c>
      <c r="O37" s="44">
        <v>5</v>
      </c>
      <c r="P37" s="44">
        <v>5</v>
      </c>
      <c r="Q37" s="44">
        <v>4</v>
      </c>
      <c r="R37" s="44">
        <v>2</v>
      </c>
      <c r="S37" s="44">
        <v>2</v>
      </c>
      <c r="T37" s="45"/>
    </row>
    <row r="38" s="4" customFormat="1" ht="50" customHeight="1" spans="1:20">
      <c r="A38" s="42">
        <v>28</v>
      </c>
      <c r="B38" s="42" t="s">
        <v>112</v>
      </c>
      <c r="C38" s="42" t="s">
        <v>113</v>
      </c>
      <c r="D38" s="47" t="s">
        <v>34</v>
      </c>
      <c r="E38" s="43">
        <v>29.18</v>
      </c>
      <c r="F38" s="48" t="s">
        <v>114</v>
      </c>
      <c r="G38" s="44">
        <f t="shared" si="5"/>
        <v>28</v>
      </c>
      <c r="H38" s="44">
        <v>1</v>
      </c>
      <c r="I38" s="44">
        <v>1</v>
      </c>
      <c r="J38" s="44">
        <v>1</v>
      </c>
      <c r="K38" s="44">
        <v>2</v>
      </c>
      <c r="L38" s="44">
        <v>2</v>
      </c>
      <c r="M38" s="44">
        <v>4</v>
      </c>
      <c r="N38" s="44">
        <v>4</v>
      </c>
      <c r="O38" s="44">
        <v>4</v>
      </c>
      <c r="P38" s="44">
        <v>4</v>
      </c>
      <c r="Q38" s="44">
        <v>2</v>
      </c>
      <c r="R38" s="44">
        <v>2</v>
      </c>
      <c r="S38" s="44">
        <v>1</v>
      </c>
      <c r="T38" s="45"/>
    </row>
    <row r="39" s="4" customFormat="1" ht="50" customHeight="1" spans="1:20">
      <c r="A39" s="42">
        <v>29</v>
      </c>
      <c r="B39" s="42" t="s">
        <v>115</v>
      </c>
      <c r="C39" s="42" t="s">
        <v>116</v>
      </c>
      <c r="D39" s="47" t="s">
        <v>34</v>
      </c>
      <c r="E39" s="43">
        <v>3.69</v>
      </c>
      <c r="F39" s="43" t="s">
        <v>117</v>
      </c>
      <c r="G39" s="46">
        <f t="shared" si="5"/>
        <v>3.69</v>
      </c>
      <c r="H39" s="46">
        <v>0.3</v>
      </c>
      <c r="I39" s="46">
        <v>0.3</v>
      </c>
      <c r="J39" s="46">
        <v>0.3</v>
      </c>
      <c r="K39" s="46">
        <v>0.3</v>
      </c>
      <c r="L39" s="46">
        <v>0.3</v>
      </c>
      <c r="M39" s="46">
        <v>0.35</v>
      </c>
      <c r="N39" s="46">
        <v>0.34</v>
      </c>
      <c r="O39" s="46">
        <v>0.3</v>
      </c>
      <c r="P39" s="46">
        <v>0.3</v>
      </c>
      <c r="Q39" s="46">
        <v>0.3</v>
      </c>
      <c r="R39" s="46">
        <v>0.3</v>
      </c>
      <c r="S39" s="46">
        <v>0.3</v>
      </c>
      <c r="T39" s="45"/>
    </row>
    <row r="40" s="4" customFormat="1" ht="50" customHeight="1" spans="1:20">
      <c r="A40" s="42">
        <v>30</v>
      </c>
      <c r="B40" s="42" t="s">
        <v>118</v>
      </c>
      <c r="C40" s="42" t="s">
        <v>119</v>
      </c>
      <c r="D40" s="47" t="s">
        <v>34</v>
      </c>
      <c r="E40" s="43">
        <v>9.08</v>
      </c>
      <c r="F40" s="48" t="s">
        <v>120</v>
      </c>
      <c r="G40" s="44">
        <f t="shared" si="5"/>
        <v>9</v>
      </c>
      <c r="H40" s="46" t="s">
        <v>30</v>
      </c>
      <c r="I40" s="46" t="s">
        <v>30</v>
      </c>
      <c r="J40" s="46" t="s">
        <v>30</v>
      </c>
      <c r="K40" s="46">
        <v>1.5</v>
      </c>
      <c r="L40" s="46">
        <v>1.5</v>
      </c>
      <c r="M40" s="46">
        <v>1.5</v>
      </c>
      <c r="N40" s="46">
        <v>1.5</v>
      </c>
      <c r="O40" s="46">
        <v>1.5</v>
      </c>
      <c r="P40" s="46">
        <v>1.5</v>
      </c>
      <c r="Q40" s="46" t="s">
        <v>30</v>
      </c>
      <c r="R40" s="46" t="s">
        <v>30</v>
      </c>
      <c r="S40" s="46" t="s">
        <v>30</v>
      </c>
      <c r="T40" s="45"/>
    </row>
    <row r="41" s="4" customFormat="1" ht="58" customHeight="1" spans="1:20">
      <c r="A41" s="42">
        <v>31</v>
      </c>
      <c r="B41" s="42" t="s">
        <v>121</v>
      </c>
      <c r="C41" s="42" t="s">
        <v>122</v>
      </c>
      <c r="D41" s="47" t="s">
        <v>34</v>
      </c>
      <c r="E41" s="43">
        <v>7.62</v>
      </c>
      <c r="F41" s="48" t="s">
        <v>123</v>
      </c>
      <c r="G41" s="46">
        <f t="shared" si="5"/>
        <v>7.5</v>
      </c>
      <c r="H41" s="46" t="s">
        <v>30</v>
      </c>
      <c r="I41" s="46" t="s">
        <v>30</v>
      </c>
      <c r="J41" s="46" t="s">
        <v>30</v>
      </c>
      <c r="K41" s="44">
        <v>1</v>
      </c>
      <c r="L41" s="44">
        <v>1</v>
      </c>
      <c r="M41" s="46">
        <v>1.5</v>
      </c>
      <c r="N41" s="46">
        <v>1.5</v>
      </c>
      <c r="O41" s="46">
        <v>1.5</v>
      </c>
      <c r="P41" s="44">
        <v>1</v>
      </c>
      <c r="Q41" s="46" t="s">
        <v>30</v>
      </c>
      <c r="R41" s="46" t="s">
        <v>30</v>
      </c>
      <c r="S41" s="46" t="s">
        <v>30</v>
      </c>
      <c r="T41" s="45"/>
    </row>
    <row r="42" s="4" customFormat="1" ht="50" customHeight="1" spans="1:20">
      <c r="A42" s="42">
        <v>32</v>
      </c>
      <c r="B42" s="42" t="s">
        <v>124</v>
      </c>
      <c r="C42" s="42" t="s">
        <v>125</v>
      </c>
      <c r="D42" s="47" t="s">
        <v>34</v>
      </c>
      <c r="E42" s="43">
        <v>7.37</v>
      </c>
      <c r="F42" s="48" t="s">
        <v>126</v>
      </c>
      <c r="G42" s="44">
        <f t="shared" si="5"/>
        <v>51</v>
      </c>
      <c r="H42" s="46" t="s">
        <v>30</v>
      </c>
      <c r="I42" s="46" t="s">
        <v>30</v>
      </c>
      <c r="J42" s="46" t="s">
        <v>30</v>
      </c>
      <c r="K42" s="44">
        <v>1</v>
      </c>
      <c r="L42" s="44">
        <v>1</v>
      </c>
      <c r="M42" s="44">
        <v>16</v>
      </c>
      <c r="N42" s="44">
        <v>16</v>
      </c>
      <c r="O42" s="44">
        <v>16</v>
      </c>
      <c r="P42" s="44">
        <v>1</v>
      </c>
      <c r="Q42" s="46" t="s">
        <v>30</v>
      </c>
      <c r="R42" s="46" t="s">
        <v>30</v>
      </c>
      <c r="S42" s="46" t="s">
        <v>30</v>
      </c>
      <c r="T42" s="45"/>
    </row>
    <row r="43" s="4" customFormat="1" ht="50" customHeight="1" spans="1:20">
      <c r="A43" s="42">
        <v>33</v>
      </c>
      <c r="B43" s="42" t="s">
        <v>127</v>
      </c>
      <c r="C43" s="42" t="s">
        <v>128</v>
      </c>
      <c r="D43" s="47" t="s">
        <v>34</v>
      </c>
      <c r="E43" s="43">
        <v>68.37</v>
      </c>
      <c r="F43" s="48" t="s">
        <v>129</v>
      </c>
      <c r="G43" s="44">
        <f t="shared" si="5"/>
        <v>66</v>
      </c>
      <c r="H43" s="46" t="s">
        <v>30</v>
      </c>
      <c r="I43" s="46" t="s">
        <v>30</v>
      </c>
      <c r="J43" s="46" t="s">
        <v>30</v>
      </c>
      <c r="K43" s="44">
        <v>10</v>
      </c>
      <c r="L43" s="44">
        <v>10</v>
      </c>
      <c r="M43" s="44">
        <v>12</v>
      </c>
      <c r="N43" s="44">
        <v>12</v>
      </c>
      <c r="O43" s="44">
        <v>12</v>
      </c>
      <c r="P43" s="44">
        <v>10</v>
      </c>
      <c r="Q43" s="46" t="s">
        <v>30</v>
      </c>
      <c r="R43" s="46" t="s">
        <v>30</v>
      </c>
      <c r="S43" s="46" t="s">
        <v>30</v>
      </c>
      <c r="T43" s="45"/>
    </row>
    <row r="44" s="4" customFormat="1" ht="50" customHeight="1" spans="1:20">
      <c r="A44" s="42">
        <v>34</v>
      </c>
      <c r="B44" s="42" t="s">
        <v>130</v>
      </c>
      <c r="C44" s="42" t="s">
        <v>131</v>
      </c>
      <c r="D44" s="47" t="s">
        <v>34</v>
      </c>
      <c r="E44" s="43">
        <v>93.03</v>
      </c>
      <c r="F44" s="48" t="s">
        <v>132</v>
      </c>
      <c r="G44" s="44">
        <f t="shared" si="5"/>
        <v>93</v>
      </c>
      <c r="H44" s="46" t="s">
        <v>30</v>
      </c>
      <c r="I44" s="46" t="s">
        <v>30</v>
      </c>
      <c r="J44" s="46" t="s">
        <v>30</v>
      </c>
      <c r="K44" s="44">
        <v>15</v>
      </c>
      <c r="L44" s="44">
        <v>15</v>
      </c>
      <c r="M44" s="44">
        <v>16</v>
      </c>
      <c r="N44" s="44">
        <v>16</v>
      </c>
      <c r="O44" s="44">
        <v>16</v>
      </c>
      <c r="P44" s="44">
        <v>15</v>
      </c>
      <c r="Q44" s="46" t="s">
        <v>30</v>
      </c>
      <c r="R44" s="46" t="s">
        <v>30</v>
      </c>
      <c r="S44" s="46" t="s">
        <v>30</v>
      </c>
      <c r="T44" s="45"/>
    </row>
    <row r="45" s="4" customFormat="1" ht="50" customHeight="1" spans="1:20">
      <c r="A45" s="42">
        <v>35</v>
      </c>
      <c r="B45" s="42" t="s">
        <v>133</v>
      </c>
      <c r="C45" s="42" t="s">
        <v>134</v>
      </c>
      <c r="D45" s="42" t="s">
        <v>34</v>
      </c>
      <c r="E45" s="43">
        <v>91.73</v>
      </c>
      <c r="F45" s="43" t="s">
        <v>135</v>
      </c>
      <c r="G45" s="43">
        <f t="shared" si="5"/>
        <v>91.1</v>
      </c>
      <c r="H45" s="44">
        <v>0</v>
      </c>
      <c r="I45" s="46">
        <v>0.1</v>
      </c>
      <c r="J45" s="44">
        <v>11</v>
      </c>
      <c r="K45" s="44">
        <v>12</v>
      </c>
      <c r="L45" s="44">
        <v>12</v>
      </c>
      <c r="M45" s="44">
        <v>13</v>
      </c>
      <c r="N45" s="44">
        <v>12</v>
      </c>
      <c r="O45" s="44">
        <v>12</v>
      </c>
      <c r="P45" s="44">
        <v>7</v>
      </c>
      <c r="Q45" s="44">
        <v>6</v>
      </c>
      <c r="R45" s="44">
        <v>6</v>
      </c>
      <c r="S45" s="44">
        <v>0</v>
      </c>
      <c r="T45" s="45"/>
    </row>
    <row r="46" s="4" customFormat="1" ht="50" customHeight="1" spans="1:20">
      <c r="A46" s="42">
        <v>36</v>
      </c>
      <c r="B46" s="42" t="s">
        <v>136</v>
      </c>
      <c r="C46" s="42" t="s">
        <v>137</v>
      </c>
      <c r="D46" s="42" t="s">
        <v>34</v>
      </c>
      <c r="E46" s="43">
        <v>18.1</v>
      </c>
      <c r="F46" s="43" t="s">
        <v>138</v>
      </c>
      <c r="G46" s="44">
        <f t="shared" si="5"/>
        <v>18</v>
      </c>
      <c r="H46" s="49" t="s">
        <v>30</v>
      </c>
      <c r="I46" s="44" t="s">
        <v>30</v>
      </c>
      <c r="J46" s="44" t="s">
        <v>30</v>
      </c>
      <c r="K46" s="44">
        <v>3</v>
      </c>
      <c r="L46" s="44">
        <v>3</v>
      </c>
      <c r="M46" s="44">
        <v>3</v>
      </c>
      <c r="N46" s="44">
        <v>3</v>
      </c>
      <c r="O46" s="44">
        <v>3</v>
      </c>
      <c r="P46" s="44">
        <v>3</v>
      </c>
      <c r="Q46" s="46" t="s">
        <v>30</v>
      </c>
      <c r="R46" s="46" t="s">
        <v>30</v>
      </c>
      <c r="S46" s="46" t="s">
        <v>30</v>
      </c>
      <c r="T46" s="45"/>
    </row>
    <row r="47" s="4" customFormat="1" ht="50" customHeight="1" spans="1:20">
      <c r="A47" s="42">
        <v>37</v>
      </c>
      <c r="B47" s="48" t="s">
        <v>139</v>
      </c>
      <c r="C47" s="42" t="s">
        <v>140</v>
      </c>
      <c r="D47" s="42" t="s">
        <v>34</v>
      </c>
      <c r="E47" s="48">
        <v>22.55</v>
      </c>
      <c r="F47" s="43" t="s">
        <v>141</v>
      </c>
      <c r="G47" s="50">
        <f t="shared" si="5"/>
        <v>20</v>
      </c>
      <c r="H47" s="44" t="s">
        <v>30</v>
      </c>
      <c r="I47" s="44" t="s">
        <v>30</v>
      </c>
      <c r="J47" s="44" t="s">
        <v>30</v>
      </c>
      <c r="K47" s="44">
        <v>1</v>
      </c>
      <c r="L47" s="44">
        <v>3</v>
      </c>
      <c r="M47" s="44">
        <v>4</v>
      </c>
      <c r="N47" s="44">
        <v>4</v>
      </c>
      <c r="O47" s="44">
        <v>3</v>
      </c>
      <c r="P47" s="44">
        <v>2.5</v>
      </c>
      <c r="Q47" s="50">
        <v>2.5</v>
      </c>
      <c r="R47" s="44" t="s">
        <v>30</v>
      </c>
      <c r="S47" s="44" t="s">
        <v>30</v>
      </c>
      <c r="T47" s="45"/>
    </row>
    <row r="48" s="4" customFormat="1" ht="50" customHeight="1" spans="1:20">
      <c r="A48" s="42">
        <v>38</v>
      </c>
      <c r="B48" s="48" t="s">
        <v>142</v>
      </c>
      <c r="C48" s="42" t="s">
        <v>143</v>
      </c>
      <c r="D48" s="42" t="s">
        <v>34</v>
      </c>
      <c r="E48" s="48">
        <v>4</v>
      </c>
      <c r="F48" s="43" t="s">
        <v>144</v>
      </c>
      <c r="G48" s="46">
        <f t="shared" si="5"/>
        <v>3.7</v>
      </c>
      <c r="H48" s="46">
        <v>0.3</v>
      </c>
      <c r="I48" s="46">
        <v>0.3</v>
      </c>
      <c r="J48" s="46">
        <v>0.31</v>
      </c>
      <c r="K48" s="46">
        <v>0.3</v>
      </c>
      <c r="L48" s="46">
        <v>0.32</v>
      </c>
      <c r="M48" s="46">
        <v>0.33</v>
      </c>
      <c r="N48" s="46">
        <v>0.34</v>
      </c>
      <c r="O48" s="46">
        <v>0.3</v>
      </c>
      <c r="P48" s="46">
        <v>0.3</v>
      </c>
      <c r="Q48" s="46">
        <v>0.3</v>
      </c>
      <c r="R48" s="46">
        <v>0.3</v>
      </c>
      <c r="S48" s="46">
        <v>0.3</v>
      </c>
      <c r="T48" s="45"/>
    </row>
    <row r="49" s="4" customFormat="1" ht="45" customHeight="1" spans="1:20">
      <c r="A49" s="41" t="s">
        <v>145</v>
      </c>
      <c r="B49" s="41"/>
      <c r="C49" s="41"/>
      <c r="D49" s="41"/>
      <c r="E49" s="39">
        <f>SUM(E50:E77)</f>
        <v>55.962</v>
      </c>
      <c r="F49" s="39" t="s">
        <v>30</v>
      </c>
      <c r="G49" s="51">
        <f t="shared" ref="G49:S49" si="6">SUM(G50:G77)</f>
        <v>53.368</v>
      </c>
      <c r="H49" s="51">
        <f t="shared" si="6"/>
        <v>3.08</v>
      </c>
      <c r="I49" s="51">
        <f t="shared" si="6"/>
        <v>2.87</v>
      </c>
      <c r="J49" s="51">
        <f t="shared" si="6"/>
        <v>5.279</v>
      </c>
      <c r="K49" s="51">
        <f t="shared" si="6"/>
        <v>5.44</v>
      </c>
      <c r="L49" s="51">
        <f t="shared" si="6"/>
        <v>5.86</v>
      </c>
      <c r="M49" s="51">
        <f t="shared" si="6"/>
        <v>6.159</v>
      </c>
      <c r="N49" s="51">
        <f t="shared" si="6"/>
        <v>6.4105</v>
      </c>
      <c r="O49" s="51">
        <f t="shared" si="6"/>
        <v>5.44</v>
      </c>
      <c r="P49" s="51">
        <f t="shared" si="6"/>
        <v>3.4825</v>
      </c>
      <c r="Q49" s="51">
        <f t="shared" si="6"/>
        <v>3.3925</v>
      </c>
      <c r="R49" s="51">
        <f t="shared" si="6"/>
        <v>3.2435</v>
      </c>
      <c r="S49" s="51">
        <f t="shared" si="6"/>
        <v>2.711</v>
      </c>
      <c r="T49" s="45"/>
    </row>
    <row r="50" s="4" customFormat="1" ht="50" customHeight="1" spans="1:20">
      <c r="A50" s="42">
        <v>39</v>
      </c>
      <c r="B50" s="42" t="s">
        <v>146</v>
      </c>
      <c r="C50" s="42" t="s">
        <v>147</v>
      </c>
      <c r="D50" s="47" t="s">
        <v>34</v>
      </c>
      <c r="E50" s="46">
        <v>0.1</v>
      </c>
      <c r="F50" s="43" t="s">
        <v>148</v>
      </c>
      <c r="G50" s="46">
        <f t="shared" ref="G50:G77" si="7">SUM(H50:S50)</f>
        <v>0.1</v>
      </c>
      <c r="H50" s="45" t="s">
        <v>30</v>
      </c>
      <c r="I50" s="45" t="s">
        <v>30</v>
      </c>
      <c r="J50" s="45" t="s">
        <v>30</v>
      </c>
      <c r="K50" s="45">
        <v>0.01</v>
      </c>
      <c r="L50" s="45">
        <v>0.02</v>
      </c>
      <c r="M50" s="45">
        <v>0.02</v>
      </c>
      <c r="N50" s="45">
        <v>0.02</v>
      </c>
      <c r="O50" s="45">
        <v>0.02</v>
      </c>
      <c r="P50" s="45">
        <v>0.01</v>
      </c>
      <c r="Q50" s="45" t="s">
        <v>30</v>
      </c>
      <c r="R50" s="45" t="s">
        <v>30</v>
      </c>
      <c r="S50" s="45" t="s">
        <v>30</v>
      </c>
      <c r="T50" s="45"/>
    </row>
    <row r="51" s="4" customFormat="1" ht="50" customHeight="1" spans="1:20">
      <c r="A51" s="42">
        <v>40</v>
      </c>
      <c r="B51" s="42" t="s">
        <v>149</v>
      </c>
      <c r="C51" s="42" t="s">
        <v>150</v>
      </c>
      <c r="D51" s="47" t="s">
        <v>34</v>
      </c>
      <c r="E51" s="46">
        <v>0.45</v>
      </c>
      <c r="F51" s="43" t="s">
        <v>151</v>
      </c>
      <c r="G51" s="46">
        <f t="shared" si="7"/>
        <v>0.21</v>
      </c>
      <c r="H51" s="45">
        <v>0.01</v>
      </c>
      <c r="I51" s="45">
        <v>0.01</v>
      </c>
      <c r="J51" s="45">
        <v>0.01</v>
      </c>
      <c r="K51" s="45">
        <v>0.01</v>
      </c>
      <c r="L51" s="45">
        <v>0.02</v>
      </c>
      <c r="M51" s="46">
        <v>0.02</v>
      </c>
      <c r="N51" s="46">
        <v>0.03</v>
      </c>
      <c r="O51" s="46">
        <v>0.03</v>
      </c>
      <c r="P51" s="46">
        <v>0.03</v>
      </c>
      <c r="Q51" s="46">
        <v>0.02</v>
      </c>
      <c r="R51" s="45">
        <v>0.01</v>
      </c>
      <c r="S51" s="45">
        <v>0.01</v>
      </c>
      <c r="T51" s="45"/>
    </row>
    <row r="52" s="4" customFormat="1" ht="50" customHeight="1" spans="1:20">
      <c r="A52" s="42">
        <v>41</v>
      </c>
      <c r="B52" s="42" t="s">
        <v>152</v>
      </c>
      <c r="C52" s="42" t="s">
        <v>153</v>
      </c>
      <c r="D52" s="47" t="s">
        <v>34</v>
      </c>
      <c r="E52" s="46">
        <v>1.67</v>
      </c>
      <c r="F52" s="43" t="s">
        <v>154</v>
      </c>
      <c r="G52" s="46">
        <f t="shared" si="7"/>
        <v>1.67</v>
      </c>
      <c r="H52" s="46">
        <v>0.1</v>
      </c>
      <c r="I52" s="46">
        <v>0.1</v>
      </c>
      <c r="J52" s="46">
        <v>0.15</v>
      </c>
      <c r="K52" s="46">
        <v>0.15</v>
      </c>
      <c r="L52" s="46">
        <v>0.15</v>
      </c>
      <c r="M52" s="46">
        <v>0.15</v>
      </c>
      <c r="N52" s="46">
        <v>0.16</v>
      </c>
      <c r="O52" s="46">
        <v>0.16</v>
      </c>
      <c r="P52" s="46">
        <v>0.15</v>
      </c>
      <c r="Q52" s="46">
        <v>0.15</v>
      </c>
      <c r="R52" s="46">
        <v>0.15</v>
      </c>
      <c r="S52" s="46">
        <v>0.1</v>
      </c>
      <c r="T52" s="45"/>
    </row>
    <row r="53" s="4" customFormat="1" ht="50" customHeight="1" spans="1:20">
      <c r="A53" s="42">
        <v>42</v>
      </c>
      <c r="B53" s="42" t="s">
        <v>155</v>
      </c>
      <c r="C53" s="42" t="s">
        <v>156</v>
      </c>
      <c r="D53" s="47" t="s">
        <v>34</v>
      </c>
      <c r="E53" s="46">
        <v>0.152</v>
      </c>
      <c r="F53" s="43" t="s">
        <v>157</v>
      </c>
      <c r="G53" s="46">
        <f t="shared" si="7"/>
        <v>0.15</v>
      </c>
      <c r="H53" s="45">
        <v>0.01</v>
      </c>
      <c r="I53" s="45">
        <v>0.01</v>
      </c>
      <c r="J53" s="45">
        <v>0.01</v>
      </c>
      <c r="K53" s="46">
        <v>0.01</v>
      </c>
      <c r="L53" s="46">
        <v>0.01</v>
      </c>
      <c r="M53" s="46">
        <v>0.02</v>
      </c>
      <c r="N53" s="46">
        <v>0.02</v>
      </c>
      <c r="O53" s="46">
        <v>0.02</v>
      </c>
      <c r="P53" s="46">
        <v>0.01</v>
      </c>
      <c r="Q53" s="46">
        <v>0.01</v>
      </c>
      <c r="R53" s="46">
        <v>0.01</v>
      </c>
      <c r="S53" s="46">
        <v>0.01</v>
      </c>
      <c r="T53" s="45"/>
    </row>
    <row r="54" s="4" customFormat="1" ht="50" customHeight="1" spans="1:20">
      <c r="A54" s="42">
        <v>43</v>
      </c>
      <c r="B54" s="42" t="s">
        <v>158</v>
      </c>
      <c r="C54" s="42" t="s">
        <v>159</v>
      </c>
      <c r="D54" s="47" t="s">
        <v>34</v>
      </c>
      <c r="E54" s="46">
        <v>0.5</v>
      </c>
      <c r="F54" s="43" t="s">
        <v>160</v>
      </c>
      <c r="G54" s="46">
        <f t="shared" si="7"/>
        <v>0.3</v>
      </c>
      <c r="H54" s="45">
        <v>0.01</v>
      </c>
      <c r="I54" s="45">
        <v>0.01</v>
      </c>
      <c r="J54" s="45">
        <v>0.01</v>
      </c>
      <c r="K54" s="45">
        <v>0.02</v>
      </c>
      <c r="L54" s="45">
        <v>0.04</v>
      </c>
      <c r="M54" s="45">
        <v>0.05</v>
      </c>
      <c r="N54" s="45">
        <v>0.04</v>
      </c>
      <c r="O54" s="45">
        <v>0.04</v>
      </c>
      <c r="P54" s="45">
        <v>0.04</v>
      </c>
      <c r="Q54" s="45">
        <v>0.02</v>
      </c>
      <c r="R54" s="45">
        <v>0.01</v>
      </c>
      <c r="S54" s="45">
        <v>0.01</v>
      </c>
      <c r="T54" s="45"/>
    </row>
    <row r="55" s="4" customFormat="1" ht="50" customHeight="1" spans="1:20">
      <c r="A55" s="42">
        <v>44</v>
      </c>
      <c r="B55" s="42" t="s">
        <v>161</v>
      </c>
      <c r="C55" s="42" t="s">
        <v>162</v>
      </c>
      <c r="D55" s="47" t="s">
        <v>34</v>
      </c>
      <c r="E55" s="46">
        <v>1</v>
      </c>
      <c r="F55" s="43" t="s">
        <v>163</v>
      </c>
      <c r="G55" s="46">
        <f t="shared" si="7"/>
        <v>0.76</v>
      </c>
      <c r="H55" s="45">
        <v>0.05</v>
      </c>
      <c r="I55" s="45">
        <v>0.05</v>
      </c>
      <c r="J55" s="45">
        <v>0.05</v>
      </c>
      <c r="K55" s="45">
        <v>0.05</v>
      </c>
      <c r="L55" s="45">
        <v>0.07</v>
      </c>
      <c r="M55" s="45">
        <v>0.09</v>
      </c>
      <c r="N55" s="45">
        <v>0.09</v>
      </c>
      <c r="O55" s="45">
        <v>0.07</v>
      </c>
      <c r="P55" s="45">
        <v>0.07</v>
      </c>
      <c r="Q55" s="45">
        <v>0.07</v>
      </c>
      <c r="R55" s="45">
        <v>0.05</v>
      </c>
      <c r="S55" s="45">
        <v>0.05</v>
      </c>
      <c r="T55" s="45"/>
    </row>
    <row r="56" s="4" customFormat="1" ht="50" customHeight="1" spans="1:20">
      <c r="A56" s="42">
        <v>45</v>
      </c>
      <c r="B56" s="42" t="s">
        <v>164</v>
      </c>
      <c r="C56" s="42" t="s">
        <v>165</v>
      </c>
      <c r="D56" s="47" t="s">
        <v>34</v>
      </c>
      <c r="E56" s="46">
        <v>0.5</v>
      </c>
      <c r="F56" s="43" t="s">
        <v>166</v>
      </c>
      <c r="G56" s="46">
        <f t="shared" si="7"/>
        <v>0.5</v>
      </c>
      <c r="H56" s="45">
        <v>0.03</v>
      </c>
      <c r="I56" s="45">
        <v>0.03</v>
      </c>
      <c r="J56" s="45">
        <v>0.04</v>
      </c>
      <c r="K56" s="46">
        <v>0.05</v>
      </c>
      <c r="L56" s="45">
        <v>0.04</v>
      </c>
      <c r="M56" s="46">
        <v>0.05</v>
      </c>
      <c r="N56" s="45">
        <v>0.06</v>
      </c>
      <c r="O56" s="46">
        <v>0.06</v>
      </c>
      <c r="P56" s="45">
        <v>0.05</v>
      </c>
      <c r="Q56" s="46">
        <v>0.05</v>
      </c>
      <c r="R56" s="45">
        <v>0.02</v>
      </c>
      <c r="S56" s="46">
        <v>0.02</v>
      </c>
      <c r="T56" s="45"/>
    </row>
    <row r="57" s="4" customFormat="1" ht="50" customHeight="1" spans="1:20">
      <c r="A57" s="42">
        <v>46</v>
      </c>
      <c r="B57" s="42" t="s">
        <v>167</v>
      </c>
      <c r="C57" s="42" t="s">
        <v>168</v>
      </c>
      <c r="D57" s="47" t="s">
        <v>34</v>
      </c>
      <c r="E57" s="46">
        <v>0.3</v>
      </c>
      <c r="F57" s="43" t="s">
        <v>169</v>
      </c>
      <c r="G57" s="46">
        <f t="shared" si="7"/>
        <v>0.3</v>
      </c>
      <c r="H57" s="45">
        <v>0.1</v>
      </c>
      <c r="I57" s="45">
        <v>0.05</v>
      </c>
      <c r="J57" s="45">
        <v>0.05</v>
      </c>
      <c r="K57" s="45" t="s">
        <v>30</v>
      </c>
      <c r="L57" s="45" t="s">
        <v>30</v>
      </c>
      <c r="M57" s="45" t="s">
        <v>30</v>
      </c>
      <c r="N57" s="45" t="s">
        <v>30</v>
      </c>
      <c r="O57" s="45" t="s">
        <v>30</v>
      </c>
      <c r="P57" s="45" t="s">
        <v>30</v>
      </c>
      <c r="Q57" s="45" t="s">
        <v>30</v>
      </c>
      <c r="R57" s="45" t="s">
        <v>30</v>
      </c>
      <c r="S57" s="45">
        <v>0.1</v>
      </c>
      <c r="T57" s="45"/>
    </row>
    <row r="58" s="4" customFormat="1" ht="50" customHeight="1" spans="1:20">
      <c r="A58" s="42">
        <v>47</v>
      </c>
      <c r="B58" s="42" t="s">
        <v>170</v>
      </c>
      <c r="C58" s="42" t="s">
        <v>171</v>
      </c>
      <c r="D58" s="47" t="s">
        <v>34</v>
      </c>
      <c r="E58" s="46">
        <v>0.28</v>
      </c>
      <c r="F58" s="43" t="s">
        <v>172</v>
      </c>
      <c r="G58" s="46">
        <f t="shared" si="7"/>
        <v>0.28</v>
      </c>
      <c r="H58" s="45">
        <v>0.03</v>
      </c>
      <c r="I58" s="45">
        <v>0.03</v>
      </c>
      <c r="J58" s="45">
        <v>0.02</v>
      </c>
      <c r="K58" s="46">
        <v>0.02</v>
      </c>
      <c r="L58" s="46">
        <v>0.02</v>
      </c>
      <c r="M58" s="46">
        <v>0.04</v>
      </c>
      <c r="N58" s="46">
        <v>0.02</v>
      </c>
      <c r="O58" s="46">
        <v>0.02</v>
      </c>
      <c r="P58" s="46">
        <v>0.02</v>
      </c>
      <c r="Q58" s="46">
        <v>0.02</v>
      </c>
      <c r="R58" s="46">
        <v>0.02</v>
      </c>
      <c r="S58" s="46">
        <v>0.02</v>
      </c>
      <c r="T58" s="45"/>
    </row>
    <row r="59" s="4" customFormat="1" ht="50" customHeight="1" spans="1:20">
      <c r="A59" s="42">
        <v>48</v>
      </c>
      <c r="B59" s="42" t="s">
        <v>173</v>
      </c>
      <c r="C59" s="42" t="s">
        <v>174</v>
      </c>
      <c r="D59" s="47" t="s">
        <v>34</v>
      </c>
      <c r="E59" s="46">
        <v>0.3</v>
      </c>
      <c r="F59" s="43" t="s">
        <v>175</v>
      </c>
      <c r="G59" s="46">
        <f t="shared" si="7"/>
        <v>0.3</v>
      </c>
      <c r="H59" s="45">
        <v>0.02</v>
      </c>
      <c r="I59" s="45">
        <v>0.02</v>
      </c>
      <c r="J59" s="45">
        <v>0.02</v>
      </c>
      <c r="K59" s="46">
        <v>0.03</v>
      </c>
      <c r="L59" s="46">
        <v>0.03</v>
      </c>
      <c r="M59" s="46">
        <v>0.03</v>
      </c>
      <c r="N59" s="46">
        <v>0.03</v>
      </c>
      <c r="O59" s="46">
        <v>0.03</v>
      </c>
      <c r="P59" s="46">
        <v>0.03</v>
      </c>
      <c r="Q59" s="46">
        <v>0.02</v>
      </c>
      <c r="R59" s="46">
        <v>0.02</v>
      </c>
      <c r="S59" s="46">
        <v>0.02</v>
      </c>
      <c r="T59" s="45"/>
    </row>
    <row r="60" s="4" customFormat="1" ht="50" customHeight="1" spans="1:20">
      <c r="A60" s="42">
        <v>49</v>
      </c>
      <c r="B60" s="42" t="s">
        <v>176</v>
      </c>
      <c r="C60" s="42" t="s">
        <v>177</v>
      </c>
      <c r="D60" s="47" t="s">
        <v>34</v>
      </c>
      <c r="E60" s="46">
        <v>0.14</v>
      </c>
      <c r="F60" s="43" t="s">
        <v>160</v>
      </c>
      <c r="G60" s="46">
        <f t="shared" si="7"/>
        <v>0.098</v>
      </c>
      <c r="H60" s="45">
        <v>0.005</v>
      </c>
      <c r="I60" s="45">
        <v>0.005</v>
      </c>
      <c r="J60" s="45">
        <v>0.009</v>
      </c>
      <c r="K60" s="53">
        <v>0.01</v>
      </c>
      <c r="L60" s="53">
        <v>0.01</v>
      </c>
      <c r="M60" s="53">
        <v>0.009</v>
      </c>
      <c r="N60" s="53">
        <v>0.008</v>
      </c>
      <c r="O60" s="53">
        <v>0.01</v>
      </c>
      <c r="P60" s="53">
        <v>0.01</v>
      </c>
      <c r="Q60" s="53">
        <v>0.01</v>
      </c>
      <c r="R60" s="53">
        <v>0.006</v>
      </c>
      <c r="S60" s="53">
        <v>0.006</v>
      </c>
      <c r="T60" s="45"/>
    </row>
    <row r="61" s="4" customFormat="1" ht="50" customHeight="1" spans="1:20">
      <c r="A61" s="42">
        <v>50</v>
      </c>
      <c r="B61" s="42" t="s">
        <v>178</v>
      </c>
      <c r="C61" s="42" t="s">
        <v>179</v>
      </c>
      <c r="D61" s="47" t="s">
        <v>34</v>
      </c>
      <c r="E61" s="46">
        <v>0.92</v>
      </c>
      <c r="F61" s="43" t="s">
        <v>180</v>
      </c>
      <c r="G61" s="46">
        <f t="shared" si="7"/>
        <v>0.92</v>
      </c>
      <c r="H61" s="45">
        <v>0.15</v>
      </c>
      <c r="I61" s="45">
        <v>0.12</v>
      </c>
      <c r="J61" s="45">
        <v>0.07</v>
      </c>
      <c r="K61" s="46">
        <v>0.03</v>
      </c>
      <c r="L61" s="46">
        <v>0.12</v>
      </c>
      <c r="M61" s="46">
        <v>0.12</v>
      </c>
      <c r="N61" s="46">
        <v>0.09</v>
      </c>
      <c r="O61" s="46">
        <v>0.03</v>
      </c>
      <c r="P61" s="46">
        <v>0.02</v>
      </c>
      <c r="Q61" s="46">
        <v>0.01</v>
      </c>
      <c r="R61" s="46">
        <v>0.01</v>
      </c>
      <c r="S61" s="46">
        <v>0.15</v>
      </c>
      <c r="T61" s="45"/>
    </row>
    <row r="62" s="4" customFormat="1" ht="50" customHeight="1" spans="1:20">
      <c r="A62" s="42">
        <v>51</v>
      </c>
      <c r="B62" s="42" t="s">
        <v>181</v>
      </c>
      <c r="C62" s="42" t="s">
        <v>182</v>
      </c>
      <c r="D62" s="47" t="s">
        <v>34</v>
      </c>
      <c r="E62" s="46">
        <v>0.87</v>
      </c>
      <c r="F62" s="43" t="s">
        <v>183</v>
      </c>
      <c r="G62" s="46">
        <f t="shared" si="7"/>
        <v>0.86</v>
      </c>
      <c r="H62" s="45">
        <v>0.1</v>
      </c>
      <c r="I62" s="45">
        <v>0.06</v>
      </c>
      <c r="J62" s="45">
        <v>0.08</v>
      </c>
      <c r="K62" s="46">
        <v>0.02</v>
      </c>
      <c r="L62" s="46">
        <v>0.18</v>
      </c>
      <c r="M62" s="46">
        <v>0.03</v>
      </c>
      <c r="N62" s="46">
        <v>0.03</v>
      </c>
      <c r="O62" s="46">
        <v>0.03</v>
      </c>
      <c r="P62" s="46">
        <v>0.02</v>
      </c>
      <c r="Q62" s="46">
        <v>0.01</v>
      </c>
      <c r="R62" s="46">
        <v>0.15</v>
      </c>
      <c r="S62" s="46">
        <v>0.15</v>
      </c>
      <c r="T62" s="45"/>
    </row>
    <row r="63" s="4" customFormat="1" ht="50" customHeight="1" spans="1:20">
      <c r="A63" s="42">
        <v>52</v>
      </c>
      <c r="B63" s="42" t="s">
        <v>184</v>
      </c>
      <c r="C63" s="42" t="s">
        <v>185</v>
      </c>
      <c r="D63" s="47" t="s">
        <v>34</v>
      </c>
      <c r="E63" s="46">
        <v>0.83</v>
      </c>
      <c r="F63" s="43" t="s">
        <v>180</v>
      </c>
      <c r="G63" s="46">
        <f t="shared" si="7"/>
        <v>0.17</v>
      </c>
      <c r="H63" s="45">
        <v>0.01</v>
      </c>
      <c r="I63" s="45">
        <v>0.01</v>
      </c>
      <c r="J63" s="45">
        <v>0.01</v>
      </c>
      <c r="K63" s="45">
        <v>0.01</v>
      </c>
      <c r="L63" s="45">
        <v>0.01</v>
      </c>
      <c r="M63" s="45">
        <v>0.02</v>
      </c>
      <c r="N63" s="45">
        <v>0.02</v>
      </c>
      <c r="O63" s="45">
        <v>0.02</v>
      </c>
      <c r="P63" s="45">
        <v>0.02</v>
      </c>
      <c r="Q63" s="45">
        <v>0.02</v>
      </c>
      <c r="R63" s="45">
        <v>0.01</v>
      </c>
      <c r="S63" s="45">
        <v>0.01</v>
      </c>
      <c r="T63" s="45"/>
    </row>
    <row r="64" s="4" customFormat="1" ht="50" customHeight="1" spans="1:20">
      <c r="A64" s="42">
        <v>53</v>
      </c>
      <c r="B64" s="42" t="s">
        <v>186</v>
      </c>
      <c r="C64" s="42" t="s">
        <v>187</v>
      </c>
      <c r="D64" s="47" t="s">
        <v>34</v>
      </c>
      <c r="E64" s="46">
        <v>0.52</v>
      </c>
      <c r="F64" s="43" t="s">
        <v>188</v>
      </c>
      <c r="G64" s="46">
        <f t="shared" si="7"/>
        <v>0.5</v>
      </c>
      <c r="H64" s="45">
        <v>0.03</v>
      </c>
      <c r="I64" s="45">
        <v>0.03</v>
      </c>
      <c r="J64" s="45">
        <v>0.03</v>
      </c>
      <c r="K64" s="45">
        <v>0.05</v>
      </c>
      <c r="L64" s="45">
        <v>0.05</v>
      </c>
      <c r="M64" s="45">
        <v>0.05</v>
      </c>
      <c r="N64" s="45">
        <v>0.05</v>
      </c>
      <c r="O64" s="45">
        <v>0.05</v>
      </c>
      <c r="P64" s="45">
        <v>0.05</v>
      </c>
      <c r="Q64" s="45">
        <v>0.05</v>
      </c>
      <c r="R64" s="58">
        <v>0.03</v>
      </c>
      <c r="S64" s="45">
        <v>0.03</v>
      </c>
      <c r="T64" s="45"/>
    </row>
    <row r="65" s="4" customFormat="1" ht="50" customHeight="1" spans="1:20">
      <c r="A65" s="42">
        <v>54</v>
      </c>
      <c r="B65" s="42" t="s">
        <v>189</v>
      </c>
      <c r="C65" s="42" t="s">
        <v>190</v>
      </c>
      <c r="D65" s="47" t="s">
        <v>34</v>
      </c>
      <c r="E65" s="46">
        <v>0.49</v>
      </c>
      <c r="F65" s="43" t="s">
        <v>191</v>
      </c>
      <c r="G65" s="46">
        <f t="shared" si="7"/>
        <v>0.24</v>
      </c>
      <c r="H65" s="45">
        <v>0.01</v>
      </c>
      <c r="I65" s="45">
        <v>0.01</v>
      </c>
      <c r="J65" s="45">
        <v>0.02</v>
      </c>
      <c r="K65" s="45">
        <v>0.02</v>
      </c>
      <c r="L65" s="45">
        <v>0.03</v>
      </c>
      <c r="M65" s="45">
        <v>0.04</v>
      </c>
      <c r="N65" s="45">
        <v>0.03</v>
      </c>
      <c r="O65" s="45">
        <v>0.03</v>
      </c>
      <c r="P65" s="45">
        <v>0.02</v>
      </c>
      <c r="Q65" s="45">
        <v>0.02</v>
      </c>
      <c r="R65" s="45" t="s">
        <v>30</v>
      </c>
      <c r="S65" s="45">
        <v>0.01</v>
      </c>
      <c r="T65" s="45"/>
    </row>
    <row r="66" s="4" customFormat="1" ht="50" customHeight="1" spans="1:20">
      <c r="A66" s="42">
        <v>55</v>
      </c>
      <c r="B66" s="42" t="s">
        <v>192</v>
      </c>
      <c r="C66" s="42" t="s">
        <v>193</v>
      </c>
      <c r="D66" s="47" t="s">
        <v>34</v>
      </c>
      <c r="E66" s="46">
        <v>0.49</v>
      </c>
      <c r="F66" s="43" t="s">
        <v>194</v>
      </c>
      <c r="G66" s="46">
        <f t="shared" si="7"/>
        <v>0.41</v>
      </c>
      <c r="H66" s="45">
        <v>0.06</v>
      </c>
      <c r="I66" s="45">
        <v>0.02</v>
      </c>
      <c r="J66" s="45">
        <v>0.03</v>
      </c>
      <c r="K66" s="45">
        <v>0.06</v>
      </c>
      <c r="L66" s="45">
        <v>0.03</v>
      </c>
      <c r="M66" s="45">
        <v>0.03</v>
      </c>
      <c r="N66" s="45">
        <v>0.03</v>
      </c>
      <c r="O66" s="45">
        <v>0.03</v>
      </c>
      <c r="P66" s="45">
        <v>0.03</v>
      </c>
      <c r="Q66" s="45">
        <v>0.03</v>
      </c>
      <c r="R66" s="45">
        <v>0.03</v>
      </c>
      <c r="S66" s="45">
        <v>0.03</v>
      </c>
      <c r="T66" s="45"/>
    </row>
    <row r="67" s="4" customFormat="1" ht="50" customHeight="1" spans="1:20">
      <c r="A67" s="42">
        <v>56</v>
      </c>
      <c r="B67" s="42" t="s">
        <v>195</v>
      </c>
      <c r="C67" s="48" t="s">
        <v>196</v>
      </c>
      <c r="D67" s="47" t="s">
        <v>34</v>
      </c>
      <c r="E67" s="46">
        <v>1.93</v>
      </c>
      <c r="F67" s="43" t="s">
        <v>197</v>
      </c>
      <c r="G67" s="46">
        <f t="shared" si="7"/>
        <v>1.9</v>
      </c>
      <c r="H67" s="46" t="s">
        <v>30</v>
      </c>
      <c r="I67" s="46" t="s">
        <v>30</v>
      </c>
      <c r="J67" s="46">
        <v>0.21</v>
      </c>
      <c r="K67" s="46">
        <v>0.22</v>
      </c>
      <c r="L67" s="46">
        <v>0.22</v>
      </c>
      <c r="M67" s="46">
        <v>0.21</v>
      </c>
      <c r="N67" s="46">
        <v>0.2</v>
      </c>
      <c r="O67" s="46">
        <v>0.21</v>
      </c>
      <c r="P67" s="46">
        <v>0.21</v>
      </c>
      <c r="Q67" s="46">
        <v>0.22</v>
      </c>
      <c r="R67" s="46">
        <v>0.2</v>
      </c>
      <c r="S67" s="46" t="s">
        <v>30</v>
      </c>
      <c r="T67" s="45"/>
    </row>
    <row r="68" s="4" customFormat="1" ht="50" customHeight="1" spans="1:20">
      <c r="A68" s="42">
        <v>57</v>
      </c>
      <c r="B68" s="42" t="s">
        <v>198</v>
      </c>
      <c r="C68" s="42" t="s">
        <v>199</v>
      </c>
      <c r="D68" s="47" t="s">
        <v>34</v>
      </c>
      <c r="E68" s="46">
        <v>0.83</v>
      </c>
      <c r="F68" s="43" t="s">
        <v>180</v>
      </c>
      <c r="G68" s="46">
        <f t="shared" si="7"/>
        <v>0.8</v>
      </c>
      <c r="H68" s="45">
        <v>0.01</v>
      </c>
      <c r="I68" s="45">
        <v>0.01</v>
      </c>
      <c r="J68" s="45">
        <v>0.04</v>
      </c>
      <c r="K68" s="46">
        <v>0.08</v>
      </c>
      <c r="L68" s="46">
        <v>0.08</v>
      </c>
      <c r="M68" s="46">
        <v>0.08</v>
      </c>
      <c r="N68" s="46">
        <v>0.1225</v>
      </c>
      <c r="O68" s="46">
        <v>0.11</v>
      </c>
      <c r="P68" s="46">
        <v>0.0925</v>
      </c>
      <c r="Q68" s="46">
        <v>0.0825</v>
      </c>
      <c r="R68" s="46">
        <v>0.0525</v>
      </c>
      <c r="S68" s="46">
        <v>0.04</v>
      </c>
      <c r="T68" s="45"/>
    </row>
    <row r="69" s="4" customFormat="1" ht="50" customHeight="1" spans="1:20">
      <c r="A69" s="42">
        <v>58</v>
      </c>
      <c r="B69" s="42" t="s">
        <v>200</v>
      </c>
      <c r="C69" s="42" t="s">
        <v>201</v>
      </c>
      <c r="D69" s="47" t="s">
        <v>34</v>
      </c>
      <c r="E69" s="46">
        <v>9.42</v>
      </c>
      <c r="F69" s="43" t="s">
        <v>202</v>
      </c>
      <c r="G69" s="46">
        <f t="shared" si="7"/>
        <v>9.42</v>
      </c>
      <c r="H69" s="46">
        <v>1</v>
      </c>
      <c r="I69" s="46">
        <v>0.4</v>
      </c>
      <c r="J69" s="46">
        <v>0.5</v>
      </c>
      <c r="K69" s="46">
        <v>0.5</v>
      </c>
      <c r="L69" s="46">
        <v>0.5</v>
      </c>
      <c r="M69" s="46">
        <v>1.5</v>
      </c>
      <c r="N69" s="46">
        <v>1.52</v>
      </c>
      <c r="O69" s="46">
        <v>1.5</v>
      </c>
      <c r="P69" s="46">
        <v>0.5</v>
      </c>
      <c r="Q69" s="46">
        <v>0.5</v>
      </c>
      <c r="R69" s="46">
        <v>0.5</v>
      </c>
      <c r="S69" s="46">
        <v>0.5</v>
      </c>
      <c r="T69" s="45"/>
    </row>
    <row r="70" s="4" customFormat="1" ht="50" customHeight="1" spans="1:20">
      <c r="A70" s="42">
        <v>59</v>
      </c>
      <c r="B70" s="42" t="s">
        <v>203</v>
      </c>
      <c r="C70" s="42" t="s">
        <v>204</v>
      </c>
      <c r="D70" s="47" t="s">
        <v>34</v>
      </c>
      <c r="E70" s="46">
        <v>29.85</v>
      </c>
      <c r="F70" s="43" t="s">
        <v>205</v>
      </c>
      <c r="G70" s="46">
        <f t="shared" si="7"/>
        <v>29.85</v>
      </c>
      <c r="H70" s="46">
        <v>1.13</v>
      </c>
      <c r="I70" s="45">
        <v>1.7</v>
      </c>
      <c r="J70" s="45">
        <v>3.7</v>
      </c>
      <c r="K70" s="46">
        <v>3.8</v>
      </c>
      <c r="L70" s="46">
        <v>3.9</v>
      </c>
      <c r="M70" s="46">
        <v>3.2</v>
      </c>
      <c r="N70" s="46">
        <v>3.4</v>
      </c>
      <c r="O70" s="46">
        <v>2.5</v>
      </c>
      <c r="P70" s="46">
        <v>1.8</v>
      </c>
      <c r="Q70" s="46">
        <v>1.77</v>
      </c>
      <c r="R70" s="46">
        <v>1.75</v>
      </c>
      <c r="S70" s="46">
        <v>1.2</v>
      </c>
      <c r="T70" s="45"/>
    </row>
    <row r="71" s="4" customFormat="1" ht="50" customHeight="1" spans="1:20">
      <c r="A71" s="42">
        <v>60</v>
      </c>
      <c r="B71" s="42" t="s">
        <v>206</v>
      </c>
      <c r="C71" s="42" t="s">
        <v>207</v>
      </c>
      <c r="D71" s="47" t="s">
        <v>34</v>
      </c>
      <c r="E71" s="46">
        <v>0.42</v>
      </c>
      <c r="F71" s="43" t="s">
        <v>208</v>
      </c>
      <c r="G71" s="46">
        <f t="shared" si="7"/>
        <v>0.42</v>
      </c>
      <c r="H71" s="45">
        <v>0.01</v>
      </c>
      <c r="I71" s="45">
        <v>0.01</v>
      </c>
      <c r="J71" s="45">
        <v>0.02</v>
      </c>
      <c r="K71" s="46">
        <v>0.03</v>
      </c>
      <c r="L71" s="46">
        <v>0.04</v>
      </c>
      <c r="M71" s="46">
        <v>0.05</v>
      </c>
      <c r="N71" s="46">
        <v>0.05</v>
      </c>
      <c r="O71" s="46">
        <v>0.06</v>
      </c>
      <c r="P71" s="46">
        <v>0.07</v>
      </c>
      <c r="Q71" s="46">
        <v>0.04</v>
      </c>
      <c r="R71" s="46">
        <v>0.02</v>
      </c>
      <c r="S71" s="46">
        <v>0.02</v>
      </c>
      <c r="T71" s="45"/>
    </row>
    <row r="72" s="4" customFormat="1" ht="50" customHeight="1" spans="1:20">
      <c r="A72" s="42">
        <v>61</v>
      </c>
      <c r="B72" s="42" t="s">
        <v>209</v>
      </c>
      <c r="C72" s="42" t="s">
        <v>210</v>
      </c>
      <c r="D72" s="47" t="s">
        <v>34</v>
      </c>
      <c r="E72" s="46">
        <v>0.1</v>
      </c>
      <c r="F72" s="43" t="s">
        <v>211</v>
      </c>
      <c r="G72" s="46">
        <f t="shared" si="7"/>
        <v>0.1</v>
      </c>
      <c r="H72" s="45">
        <v>0.005</v>
      </c>
      <c r="I72" s="45">
        <v>0.005</v>
      </c>
      <c r="J72" s="46">
        <v>0.01</v>
      </c>
      <c r="K72" s="46">
        <v>0.01</v>
      </c>
      <c r="L72" s="46">
        <v>0.01</v>
      </c>
      <c r="M72" s="46">
        <v>0.01</v>
      </c>
      <c r="N72" s="46">
        <v>0.01</v>
      </c>
      <c r="O72" s="46">
        <v>0.01</v>
      </c>
      <c r="P72" s="46">
        <v>0.01</v>
      </c>
      <c r="Q72" s="46">
        <v>0.01</v>
      </c>
      <c r="R72" s="46">
        <v>0.005</v>
      </c>
      <c r="S72" s="46">
        <v>0.005</v>
      </c>
      <c r="T72" s="45"/>
    </row>
    <row r="73" s="4" customFormat="1" ht="50" customHeight="1" spans="1:20">
      <c r="A73" s="42">
        <v>62</v>
      </c>
      <c r="B73" s="42" t="s">
        <v>212</v>
      </c>
      <c r="C73" s="42" t="s">
        <v>213</v>
      </c>
      <c r="D73" s="47" t="s">
        <v>34</v>
      </c>
      <c r="E73" s="46">
        <v>0.7</v>
      </c>
      <c r="F73" s="43" t="s">
        <v>214</v>
      </c>
      <c r="G73" s="46">
        <f t="shared" si="7"/>
        <v>0.5</v>
      </c>
      <c r="H73" s="45">
        <v>0.01</v>
      </c>
      <c r="I73" s="45">
        <v>0.01</v>
      </c>
      <c r="J73" s="45">
        <v>0.01</v>
      </c>
      <c r="K73" s="45">
        <v>0.05</v>
      </c>
      <c r="L73" s="45">
        <v>0.06</v>
      </c>
      <c r="M73" s="45">
        <v>0.1</v>
      </c>
      <c r="N73" s="45">
        <v>0.1</v>
      </c>
      <c r="O73" s="45">
        <v>0.14</v>
      </c>
      <c r="P73" s="45">
        <v>0.01</v>
      </c>
      <c r="Q73" s="45">
        <v>0.01</v>
      </c>
      <c r="R73" s="45">
        <v>0</v>
      </c>
      <c r="S73" s="45">
        <v>0</v>
      </c>
      <c r="T73" s="45"/>
    </row>
    <row r="74" s="4" customFormat="1" ht="50" customHeight="1" spans="1:20">
      <c r="A74" s="42">
        <v>63</v>
      </c>
      <c r="B74" s="42" t="s">
        <v>215</v>
      </c>
      <c r="C74" s="42" t="s">
        <v>216</v>
      </c>
      <c r="D74" s="47" t="s">
        <v>34</v>
      </c>
      <c r="E74" s="46">
        <v>0.15</v>
      </c>
      <c r="F74" s="43" t="s">
        <v>217</v>
      </c>
      <c r="G74" s="46">
        <f t="shared" si="7"/>
        <v>0.15</v>
      </c>
      <c r="H74" s="45">
        <v>0.01</v>
      </c>
      <c r="I74" s="45">
        <v>0.01</v>
      </c>
      <c r="J74" s="45">
        <v>0.01</v>
      </c>
      <c r="K74" s="45">
        <v>0.01</v>
      </c>
      <c r="L74" s="45">
        <v>0.01</v>
      </c>
      <c r="M74" s="45">
        <v>0.01</v>
      </c>
      <c r="N74" s="45">
        <v>0.01</v>
      </c>
      <c r="O74" s="45">
        <v>0.02</v>
      </c>
      <c r="P74" s="45">
        <v>0.02</v>
      </c>
      <c r="Q74" s="45">
        <v>0.02</v>
      </c>
      <c r="R74" s="45">
        <v>0.01</v>
      </c>
      <c r="S74" s="45">
        <v>0.01</v>
      </c>
      <c r="T74" s="45"/>
    </row>
    <row r="75" s="4" customFormat="1" ht="50" customHeight="1" spans="1:20">
      <c r="A75" s="42">
        <v>64</v>
      </c>
      <c r="B75" s="42" t="s">
        <v>218</v>
      </c>
      <c r="C75" s="42" t="s">
        <v>219</v>
      </c>
      <c r="D75" s="47" t="s">
        <v>34</v>
      </c>
      <c r="E75" s="46">
        <v>0.3</v>
      </c>
      <c r="F75" s="43" t="s">
        <v>220</v>
      </c>
      <c r="G75" s="46">
        <f t="shared" si="7"/>
        <v>0.21</v>
      </c>
      <c r="H75" s="45">
        <v>0.01</v>
      </c>
      <c r="I75" s="45">
        <v>0.01</v>
      </c>
      <c r="J75" s="45">
        <v>0.01</v>
      </c>
      <c r="K75" s="45">
        <v>0.02</v>
      </c>
      <c r="L75" s="45">
        <v>0.02</v>
      </c>
      <c r="M75" s="45">
        <v>0.03</v>
      </c>
      <c r="N75" s="45">
        <v>0.03</v>
      </c>
      <c r="O75" s="45">
        <v>0.02</v>
      </c>
      <c r="P75" s="45">
        <v>0.02</v>
      </c>
      <c r="Q75" s="45">
        <v>0.02</v>
      </c>
      <c r="R75" s="45">
        <v>0.01</v>
      </c>
      <c r="S75" s="45">
        <v>0.01</v>
      </c>
      <c r="T75" s="45"/>
    </row>
    <row r="76" s="4" customFormat="1" ht="50" customHeight="1" spans="1:20">
      <c r="A76" s="42">
        <v>65</v>
      </c>
      <c r="B76" s="42" t="s">
        <v>221</v>
      </c>
      <c r="C76" s="59" t="s">
        <v>222</v>
      </c>
      <c r="D76" s="47" t="s">
        <v>34</v>
      </c>
      <c r="E76" s="46">
        <v>1.5</v>
      </c>
      <c r="F76" s="43" t="s">
        <v>223</v>
      </c>
      <c r="G76" s="46">
        <f t="shared" si="7"/>
        <v>1</v>
      </c>
      <c r="H76" s="46">
        <v>0.07</v>
      </c>
      <c r="I76" s="46">
        <v>0.05</v>
      </c>
      <c r="J76" s="46">
        <v>0.06</v>
      </c>
      <c r="K76" s="46">
        <v>0.07</v>
      </c>
      <c r="L76" s="46">
        <v>0.09</v>
      </c>
      <c r="M76" s="46">
        <v>0.09</v>
      </c>
      <c r="N76" s="46">
        <v>0.13</v>
      </c>
      <c r="O76" s="46">
        <v>0.11</v>
      </c>
      <c r="P76" s="46">
        <v>0.06</v>
      </c>
      <c r="Q76" s="46">
        <v>0.1</v>
      </c>
      <c r="R76" s="46">
        <v>0.07</v>
      </c>
      <c r="S76" s="46">
        <v>0.1</v>
      </c>
      <c r="T76" s="45"/>
    </row>
    <row r="77" s="4" customFormat="1" ht="50" customHeight="1" spans="1:20">
      <c r="A77" s="42">
        <v>66</v>
      </c>
      <c r="B77" s="42" t="s">
        <v>224</v>
      </c>
      <c r="C77" s="59" t="s">
        <v>225</v>
      </c>
      <c r="D77" s="47" t="s">
        <v>34</v>
      </c>
      <c r="E77" s="46">
        <v>1.25</v>
      </c>
      <c r="F77" s="43" t="s">
        <v>226</v>
      </c>
      <c r="G77" s="46">
        <f t="shared" si="7"/>
        <v>1.25</v>
      </c>
      <c r="H77" s="46">
        <v>0.1</v>
      </c>
      <c r="I77" s="46">
        <v>0.1</v>
      </c>
      <c r="J77" s="46">
        <v>0.1</v>
      </c>
      <c r="K77" s="46">
        <v>0.1</v>
      </c>
      <c r="L77" s="46">
        <v>0.1</v>
      </c>
      <c r="M77" s="46">
        <v>0.11</v>
      </c>
      <c r="N77" s="46">
        <v>0.11</v>
      </c>
      <c r="O77" s="46">
        <v>0.11</v>
      </c>
      <c r="P77" s="46">
        <v>0.11</v>
      </c>
      <c r="Q77" s="46">
        <v>0.11</v>
      </c>
      <c r="R77" s="46">
        <v>0.1</v>
      </c>
      <c r="S77" s="46">
        <v>0.1</v>
      </c>
      <c r="T77" s="45"/>
    </row>
    <row r="78" s="4" customFormat="1" ht="45" customHeight="1" spans="1:20">
      <c r="A78" s="41" t="s">
        <v>227</v>
      </c>
      <c r="B78" s="41"/>
      <c r="C78" s="41"/>
      <c r="D78" s="41"/>
      <c r="E78" s="60">
        <f>SUM(E79:E103)</f>
        <v>875.23</v>
      </c>
      <c r="F78" s="60" t="s">
        <v>30</v>
      </c>
      <c r="G78" s="60">
        <f t="shared" ref="G78:S78" si="8">SUM(G79:G103)</f>
        <v>743.16</v>
      </c>
      <c r="H78" s="60">
        <f t="shared" si="8"/>
        <v>86.98</v>
      </c>
      <c r="I78" s="60">
        <f t="shared" si="8"/>
        <v>79.57</v>
      </c>
      <c r="J78" s="60">
        <f t="shared" si="8"/>
        <v>69.38</v>
      </c>
      <c r="K78" s="60">
        <f t="shared" si="8"/>
        <v>31.9</v>
      </c>
      <c r="L78" s="60">
        <f t="shared" si="8"/>
        <v>43.97</v>
      </c>
      <c r="M78" s="60">
        <f t="shared" si="8"/>
        <v>56</v>
      </c>
      <c r="N78" s="60">
        <f t="shared" si="8"/>
        <v>59.73</v>
      </c>
      <c r="O78" s="60">
        <f t="shared" si="8"/>
        <v>58.88</v>
      </c>
      <c r="P78" s="60">
        <f t="shared" si="8"/>
        <v>48.85</v>
      </c>
      <c r="Q78" s="60">
        <f t="shared" si="8"/>
        <v>56.69</v>
      </c>
      <c r="R78" s="60">
        <f t="shared" si="8"/>
        <v>70.08</v>
      </c>
      <c r="S78" s="60">
        <f t="shared" si="8"/>
        <v>81.13</v>
      </c>
      <c r="T78" s="45"/>
    </row>
    <row r="79" s="4" customFormat="1" ht="50" customHeight="1" spans="1:20">
      <c r="A79" s="42">
        <v>67</v>
      </c>
      <c r="B79" s="42" t="s">
        <v>228</v>
      </c>
      <c r="C79" s="42" t="s">
        <v>229</v>
      </c>
      <c r="D79" s="47" t="s">
        <v>34</v>
      </c>
      <c r="E79" s="46">
        <v>6.7</v>
      </c>
      <c r="F79" s="43" t="s">
        <v>230</v>
      </c>
      <c r="G79" s="51">
        <f t="shared" ref="G79:G103" si="9">SUM(H79:S79)</f>
        <v>4.7</v>
      </c>
      <c r="H79" s="46">
        <v>0.2</v>
      </c>
      <c r="I79" s="46">
        <v>0.2</v>
      </c>
      <c r="J79" s="46">
        <v>0.45</v>
      </c>
      <c r="K79" s="46">
        <v>0.45</v>
      </c>
      <c r="L79" s="46">
        <v>0.5</v>
      </c>
      <c r="M79" s="46">
        <v>0.5</v>
      </c>
      <c r="N79" s="46">
        <v>0.55</v>
      </c>
      <c r="O79" s="46">
        <v>0.55</v>
      </c>
      <c r="P79" s="46">
        <v>0.4</v>
      </c>
      <c r="Q79" s="46">
        <v>0.35</v>
      </c>
      <c r="R79" s="46">
        <v>0.25</v>
      </c>
      <c r="S79" s="46">
        <v>0.3</v>
      </c>
      <c r="T79" s="45"/>
    </row>
    <row r="80" s="4" customFormat="1" ht="50" customHeight="1" spans="1:20">
      <c r="A80" s="42">
        <v>68</v>
      </c>
      <c r="B80" s="42" t="s">
        <v>231</v>
      </c>
      <c r="C80" s="42" t="s">
        <v>232</v>
      </c>
      <c r="D80" s="47" t="s">
        <v>34</v>
      </c>
      <c r="E80" s="44">
        <v>30</v>
      </c>
      <c r="F80" s="43" t="s">
        <v>233</v>
      </c>
      <c r="G80" s="51">
        <f t="shared" si="9"/>
        <v>7.35</v>
      </c>
      <c r="H80" s="45">
        <v>0.05</v>
      </c>
      <c r="I80" s="45">
        <v>0.1</v>
      </c>
      <c r="J80" s="46">
        <v>0.3</v>
      </c>
      <c r="K80" s="46">
        <v>0.7</v>
      </c>
      <c r="L80" s="46">
        <v>0.8</v>
      </c>
      <c r="M80" s="46">
        <v>1.1</v>
      </c>
      <c r="N80" s="46">
        <v>1.2</v>
      </c>
      <c r="O80" s="46">
        <v>1.3</v>
      </c>
      <c r="P80" s="46">
        <v>1.1</v>
      </c>
      <c r="Q80" s="46">
        <v>0.4</v>
      </c>
      <c r="R80" s="46">
        <v>0.2</v>
      </c>
      <c r="S80" s="46">
        <v>0.1</v>
      </c>
      <c r="T80" s="45"/>
    </row>
    <row r="81" s="4" customFormat="1" ht="50" customHeight="1" spans="1:20">
      <c r="A81" s="42">
        <v>69</v>
      </c>
      <c r="B81" s="42" t="s">
        <v>234</v>
      </c>
      <c r="C81" s="42" t="s">
        <v>235</v>
      </c>
      <c r="D81" s="47" t="s">
        <v>34</v>
      </c>
      <c r="E81" s="43">
        <v>1.21</v>
      </c>
      <c r="F81" s="43" t="s">
        <v>236</v>
      </c>
      <c r="G81" s="51">
        <f t="shared" si="9"/>
        <v>1.21</v>
      </c>
      <c r="H81" s="45" t="s">
        <v>30</v>
      </c>
      <c r="I81" s="45">
        <v>0.05</v>
      </c>
      <c r="J81" s="45">
        <v>0.1</v>
      </c>
      <c r="K81" s="46">
        <v>0.1</v>
      </c>
      <c r="L81" s="46">
        <v>0.15</v>
      </c>
      <c r="M81" s="46">
        <v>0.16</v>
      </c>
      <c r="N81" s="46">
        <v>0.16</v>
      </c>
      <c r="O81" s="46">
        <v>0.17</v>
      </c>
      <c r="P81" s="46">
        <v>0.15</v>
      </c>
      <c r="Q81" s="46">
        <v>0.12</v>
      </c>
      <c r="R81" s="46">
        <v>0.05</v>
      </c>
      <c r="S81" s="46" t="s">
        <v>30</v>
      </c>
      <c r="T81" s="45"/>
    </row>
    <row r="82" s="4" customFormat="1" ht="50" customHeight="1" spans="1:20">
      <c r="A82" s="42">
        <v>70</v>
      </c>
      <c r="B82" s="42" t="s">
        <v>237</v>
      </c>
      <c r="C82" s="42" t="s">
        <v>238</v>
      </c>
      <c r="D82" s="47" t="s">
        <v>34</v>
      </c>
      <c r="E82" s="43">
        <v>1.77</v>
      </c>
      <c r="F82" s="43" t="s">
        <v>239</v>
      </c>
      <c r="G82" s="51">
        <f t="shared" si="9"/>
        <v>1.62</v>
      </c>
      <c r="H82" s="45">
        <v>0.01</v>
      </c>
      <c r="I82" s="45">
        <v>0.04</v>
      </c>
      <c r="J82" s="45">
        <v>0.06</v>
      </c>
      <c r="K82" s="46">
        <v>0.09</v>
      </c>
      <c r="L82" s="46">
        <v>0.23</v>
      </c>
      <c r="M82" s="46">
        <v>0.24</v>
      </c>
      <c r="N82" s="46">
        <v>0.21</v>
      </c>
      <c r="O82" s="46">
        <v>0.29</v>
      </c>
      <c r="P82" s="46">
        <v>0.2</v>
      </c>
      <c r="Q82" s="46">
        <v>0.09</v>
      </c>
      <c r="R82" s="46">
        <v>0.13</v>
      </c>
      <c r="S82" s="46">
        <v>0.03</v>
      </c>
      <c r="T82" s="45"/>
    </row>
    <row r="83" s="4" customFormat="1" ht="50" customHeight="1" spans="1:20">
      <c r="A83" s="42">
        <v>71</v>
      </c>
      <c r="B83" s="42" t="s">
        <v>240</v>
      </c>
      <c r="C83" s="42" t="s">
        <v>241</v>
      </c>
      <c r="D83" s="47" t="s">
        <v>34</v>
      </c>
      <c r="E83" s="46">
        <v>1.62</v>
      </c>
      <c r="F83" s="43" t="s">
        <v>242</v>
      </c>
      <c r="G83" s="51">
        <f t="shared" si="9"/>
        <v>1.62</v>
      </c>
      <c r="H83" s="45" t="s">
        <v>30</v>
      </c>
      <c r="I83" s="45" t="s">
        <v>30</v>
      </c>
      <c r="J83" s="45">
        <v>0.05</v>
      </c>
      <c r="K83" s="46">
        <v>0.12</v>
      </c>
      <c r="L83" s="46">
        <v>0.23</v>
      </c>
      <c r="M83" s="46">
        <v>0.23</v>
      </c>
      <c r="N83" s="46">
        <v>0.25</v>
      </c>
      <c r="O83" s="46">
        <v>0.25</v>
      </c>
      <c r="P83" s="46">
        <v>0.25</v>
      </c>
      <c r="Q83" s="46">
        <v>0.16</v>
      </c>
      <c r="R83" s="46">
        <v>0.08</v>
      </c>
      <c r="S83" s="46" t="s">
        <v>30</v>
      </c>
      <c r="T83" s="45"/>
    </row>
    <row r="84" s="4" customFormat="1" ht="50" customHeight="1" spans="1:20">
      <c r="A84" s="42">
        <v>72</v>
      </c>
      <c r="B84" s="42" t="s">
        <v>243</v>
      </c>
      <c r="C84" s="42" t="s">
        <v>244</v>
      </c>
      <c r="D84" s="47" t="s">
        <v>34</v>
      </c>
      <c r="E84" s="46">
        <v>3.2</v>
      </c>
      <c r="F84" s="43" t="s">
        <v>245</v>
      </c>
      <c r="G84" s="51">
        <f t="shared" si="9"/>
        <v>3.2</v>
      </c>
      <c r="H84" s="46">
        <v>0.1</v>
      </c>
      <c r="I84" s="45">
        <v>0.13</v>
      </c>
      <c r="J84" s="45">
        <v>0.2</v>
      </c>
      <c r="K84" s="46">
        <v>0.25</v>
      </c>
      <c r="L84" s="46">
        <v>0.35</v>
      </c>
      <c r="M84" s="46">
        <v>0.35</v>
      </c>
      <c r="N84" s="46">
        <v>0.4</v>
      </c>
      <c r="O84" s="46">
        <v>0.4</v>
      </c>
      <c r="P84" s="46">
        <v>0.4</v>
      </c>
      <c r="Q84" s="46">
        <v>0.4</v>
      </c>
      <c r="R84" s="46">
        <v>0.12</v>
      </c>
      <c r="S84" s="46">
        <v>0.1</v>
      </c>
      <c r="T84" s="45"/>
    </row>
    <row r="85" s="4" customFormat="1" ht="50" customHeight="1" spans="1:20">
      <c r="A85" s="42">
        <v>73</v>
      </c>
      <c r="B85" s="42" t="s">
        <v>246</v>
      </c>
      <c r="C85" s="42" t="s">
        <v>247</v>
      </c>
      <c r="D85" s="47" t="s">
        <v>34</v>
      </c>
      <c r="E85" s="43">
        <v>83.85</v>
      </c>
      <c r="F85" s="43" t="s">
        <v>248</v>
      </c>
      <c r="G85" s="51">
        <f t="shared" si="9"/>
        <v>74.5</v>
      </c>
      <c r="H85" s="46">
        <v>7.4</v>
      </c>
      <c r="I85" s="46">
        <v>6.3</v>
      </c>
      <c r="J85" s="46">
        <v>6.2</v>
      </c>
      <c r="K85" s="46">
        <v>5.8</v>
      </c>
      <c r="L85" s="46">
        <v>5.6</v>
      </c>
      <c r="M85" s="46">
        <v>5.8</v>
      </c>
      <c r="N85" s="46">
        <v>6</v>
      </c>
      <c r="O85" s="46">
        <v>6.5</v>
      </c>
      <c r="P85" s="46">
        <v>5.7</v>
      </c>
      <c r="Q85" s="46">
        <v>5.5</v>
      </c>
      <c r="R85" s="46">
        <v>6.5</v>
      </c>
      <c r="S85" s="46">
        <v>7.2</v>
      </c>
      <c r="T85" s="45"/>
    </row>
    <row r="86" s="4" customFormat="1" ht="50" customHeight="1" spans="1:20">
      <c r="A86" s="42">
        <v>74</v>
      </c>
      <c r="B86" s="42" t="s">
        <v>249</v>
      </c>
      <c r="C86" s="42" t="s">
        <v>250</v>
      </c>
      <c r="D86" s="42" t="s">
        <v>34</v>
      </c>
      <c r="E86" s="43">
        <v>7.36</v>
      </c>
      <c r="F86" s="43" t="s">
        <v>251</v>
      </c>
      <c r="G86" s="40">
        <f t="shared" si="9"/>
        <v>6.6</v>
      </c>
      <c r="H86" s="46">
        <v>0.4</v>
      </c>
      <c r="I86" s="46">
        <v>0.45</v>
      </c>
      <c r="J86" s="46">
        <v>0.58</v>
      </c>
      <c r="K86" s="46">
        <v>0.61</v>
      </c>
      <c r="L86" s="46">
        <v>0.59</v>
      </c>
      <c r="M86" s="46">
        <v>0.57</v>
      </c>
      <c r="N86" s="46">
        <v>0.59</v>
      </c>
      <c r="O86" s="46">
        <v>0.55</v>
      </c>
      <c r="P86" s="46">
        <v>0.59</v>
      </c>
      <c r="Q86" s="46">
        <v>0.65</v>
      </c>
      <c r="R86" s="46">
        <v>0.53</v>
      </c>
      <c r="S86" s="46">
        <v>0.49</v>
      </c>
      <c r="T86" s="45"/>
    </row>
    <row r="87" s="4" customFormat="1" ht="50" customHeight="1" spans="1:20">
      <c r="A87" s="42">
        <v>75</v>
      </c>
      <c r="B87" s="42" t="s">
        <v>252</v>
      </c>
      <c r="C87" s="42" t="s">
        <v>253</v>
      </c>
      <c r="D87" s="47" t="s">
        <v>34</v>
      </c>
      <c r="E87" s="43">
        <v>1.75</v>
      </c>
      <c r="F87" s="43" t="s">
        <v>77</v>
      </c>
      <c r="G87" s="51">
        <f t="shared" si="9"/>
        <v>1.6</v>
      </c>
      <c r="H87" s="46">
        <v>0.1</v>
      </c>
      <c r="I87" s="46">
        <v>0.1</v>
      </c>
      <c r="J87" s="46">
        <v>0.1</v>
      </c>
      <c r="K87" s="46">
        <v>0.1</v>
      </c>
      <c r="L87" s="46">
        <v>0.2</v>
      </c>
      <c r="M87" s="46">
        <v>0.2</v>
      </c>
      <c r="N87" s="46">
        <v>0.2</v>
      </c>
      <c r="O87" s="46">
        <v>0.2</v>
      </c>
      <c r="P87" s="46">
        <v>0.1</v>
      </c>
      <c r="Q87" s="46">
        <v>0.1</v>
      </c>
      <c r="R87" s="46">
        <v>0.1</v>
      </c>
      <c r="S87" s="46">
        <v>0.1</v>
      </c>
      <c r="T87" s="45"/>
    </row>
    <row r="88" s="4" customFormat="1" ht="50" customHeight="1" spans="1:20">
      <c r="A88" s="42">
        <v>76</v>
      </c>
      <c r="B88" s="42" t="s">
        <v>254</v>
      </c>
      <c r="C88" s="42" t="s">
        <v>255</v>
      </c>
      <c r="D88" s="47" t="s">
        <v>34</v>
      </c>
      <c r="E88" s="46">
        <v>0.27</v>
      </c>
      <c r="F88" s="43" t="s">
        <v>256</v>
      </c>
      <c r="G88" s="51">
        <f t="shared" si="9"/>
        <v>0.2</v>
      </c>
      <c r="H88" s="45">
        <v>0.01</v>
      </c>
      <c r="I88" s="45">
        <v>0.01</v>
      </c>
      <c r="J88" s="45">
        <v>0.01</v>
      </c>
      <c r="K88" s="45">
        <v>0.02</v>
      </c>
      <c r="L88" s="45">
        <v>0.02</v>
      </c>
      <c r="M88" s="45">
        <v>0.02</v>
      </c>
      <c r="N88" s="45">
        <v>0.02</v>
      </c>
      <c r="O88" s="45">
        <v>0.02</v>
      </c>
      <c r="P88" s="45">
        <v>0.02</v>
      </c>
      <c r="Q88" s="45">
        <v>0.02</v>
      </c>
      <c r="R88" s="45">
        <v>0.02</v>
      </c>
      <c r="S88" s="45">
        <v>0.01</v>
      </c>
      <c r="T88" s="45"/>
    </row>
    <row r="89" s="4" customFormat="1" ht="50" customHeight="1" spans="1:20">
      <c r="A89" s="42">
        <v>77</v>
      </c>
      <c r="B89" s="42" t="s">
        <v>257</v>
      </c>
      <c r="C89" s="42" t="s">
        <v>258</v>
      </c>
      <c r="D89" s="47" t="s">
        <v>34</v>
      </c>
      <c r="E89" s="46">
        <v>87.37</v>
      </c>
      <c r="F89" s="43" t="s">
        <v>259</v>
      </c>
      <c r="G89" s="51">
        <f t="shared" si="9"/>
        <v>76</v>
      </c>
      <c r="H89" s="46">
        <v>10</v>
      </c>
      <c r="I89" s="46">
        <v>8</v>
      </c>
      <c r="J89" s="46">
        <v>8</v>
      </c>
      <c r="K89" s="46" t="s">
        <v>30</v>
      </c>
      <c r="L89" s="46" t="s">
        <v>30</v>
      </c>
      <c r="M89" s="46">
        <v>5</v>
      </c>
      <c r="N89" s="46">
        <v>5</v>
      </c>
      <c r="O89" s="46">
        <v>5</v>
      </c>
      <c r="P89" s="46">
        <v>5</v>
      </c>
      <c r="Q89" s="46">
        <v>10</v>
      </c>
      <c r="R89" s="46">
        <v>10</v>
      </c>
      <c r="S89" s="46">
        <v>10</v>
      </c>
      <c r="T89" s="45"/>
    </row>
    <row r="90" s="4" customFormat="1" ht="50" customHeight="1" spans="1:20">
      <c r="A90" s="42">
        <v>78</v>
      </c>
      <c r="B90" s="42" t="s">
        <v>260</v>
      </c>
      <c r="C90" s="42" t="s">
        <v>261</v>
      </c>
      <c r="D90" s="47" t="s">
        <v>34</v>
      </c>
      <c r="E90" s="46">
        <v>55.9</v>
      </c>
      <c r="F90" s="43" t="s">
        <v>259</v>
      </c>
      <c r="G90" s="51">
        <f t="shared" si="9"/>
        <v>55.2</v>
      </c>
      <c r="H90" s="46">
        <v>7.1</v>
      </c>
      <c r="I90" s="46">
        <v>7</v>
      </c>
      <c r="J90" s="46">
        <v>5</v>
      </c>
      <c r="K90" s="46">
        <v>3.7</v>
      </c>
      <c r="L90" s="46">
        <v>3</v>
      </c>
      <c r="M90" s="46">
        <v>2.7</v>
      </c>
      <c r="N90" s="46">
        <v>3</v>
      </c>
      <c r="O90" s="46">
        <v>2</v>
      </c>
      <c r="P90" s="46">
        <v>1.7</v>
      </c>
      <c r="Q90" s="46">
        <v>6</v>
      </c>
      <c r="R90" s="46">
        <v>7</v>
      </c>
      <c r="S90" s="46">
        <v>7</v>
      </c>
      <c r="T90" s="45"/>
    </row>
    <row r="91" s="4" customFormat="1" ht="50" customHeight="1" spans="1:20">
      <c r="A91" s="42">
        <v>79</v>
      </c>
      <c r="B91" s="42" t="s">
        <v>262</v>
      </c>
      <c r="C91" s="42" t="s">
        <v>263</v>
      </c>
      <c r="D91" s="47" t="s">
        <v>34</v>
      </c>
      <c r="E91" s="46">
        <v>38.84</v>
      </c>
      <c r="F91" s="43" t="s">
        <v>259</v>
      </c>
      <c r="G91" s="51">
        <f t="shared" si="9"/>
        <v>1.3</v>
      </c>
      <c r="H91" s="46">
        <v>0.44</v>
      </c>
      <c r="I91" s="46">
        <v>0.43</v>
      </c>
      <c r="J91" s="46">
        <v>0.43</v>
      </c>
      <c r="K91" s="46" t="s">
        <v>30</v>
      </c>
      <c r="L91" s="46" t="s">
        <v>30</v>
      </c>
      <c r="M91" s="46" t="s">
        <v>30</v>
      </c>
      <c r="N91" s="46" t="s">
        <v>30</v>
      </c>
      <c r="O91" s="46" t="s">
        <v>30</v>
      </c>
      <c r="P91" s="46" t="s">
        <v>30</v>
      </c>
      <c r="Q91" s="46" t="s">
        <v>30</v>
      </c>
      <c r="R91" s="46" t="s">
        <v>30</v>
      </c>
      <c r="S91" s="46" t="s">
        <v>30</v>
      </c>
      <c r="T91" s="45"/>
    </row>
    <row r="92" s="4" customFormat="1" ht="50" customHeight="1" spans="1:20">
      <c r="A92" s="42">
        <v>80</v>
      </c>
      <c r="B92" s="42" t="s">
        <v>264</v>
      </c>
      <c r="C92" s="42" t="s">
        <v>265</v>
      </c>
      <c r="D92" s="47" t="s">
        <v>34</v>
      </c>
      <c r="E92" s="46">
        <v>45</v>
      </c>
      <c r="F92" s="43" t="s">
        <v>259</v>
      </c>
      <c r="G92" s="51">
        <f t="shared" si="9"/>
        <v>40</v>
      </c>
      <c r="H92" s="46">
        <v>10</v>
      </c>
      <c r="I92" s="46">
        <v>7</v>
      </c>
      <c r="J92" s="46">
        <v>5</v>
      </c>
      <c r="K92" s="46" t="s">
        <v>30</v>
      </c>
      <c r="L92" s="46" t="s">
        <v>30</v>
      </c>
      <c r="M92" s="46" t="s">
        <v>30</v>
      </c>
      <c r="N92" s="46" t="s">
        <v>30</v>
      </c>
      <c r="O92" s="46" t="s">
        <v>30</v>
      </c>
      <c r="P92" s="46" t="s">
        <v>30</v>
      </c>
      <c r="Q92" s="46" t="s">
        <v>30</v>
      </c>
      <c r="R92" s="46">
        <v>8</v>
      </c>
      <c r="S92" s="46">
        <v>10</v>
      </c>
      <c r="T92" s="45"/>
    </row>
    <row r="93" s="4" customFormat="1" ht="50" customHeight="1" spans="1:20">
      <c r="A93" s="42">
        <v>81</v>
      </c>
      <c r="B93" s="42" t="s">
        <v>266</v>
      </c>
      <c r="C93" s="42" t="s">
        <v>267</v>
      </c>
      <c r="D93" s="47" t="s">
        <v>34</v>
      </c>
      <c r="E93" s="46">
        <v>54.9</v>
      </c>
      <c r="F93" s="43" t="s">
        <v>259</v>
      </c>
      <c r="G93" s="51">
        <f t="shared" si="9"/>
        <v>54.5</v>
      </c>
      <c r="H93" s="46">
        <v>6.3</v>
      </c>
      <c r="I93" s="46">
        <v>6</v>
      </c>
      <c r="J93" s="46">
        <v>3.6</v>
      </c>
      <c r="K93" s="46" t="s">
        <v>30</v>
      </c>
      <c r="L93" s="46">
        <v>4</v>
      </c>
      <c r="M93" s="46">
        <v>7.2</v>
      </c>
      <c r="N93" s="46">
        <v>7.4</v>
      </c>
      <c r="O93" s="46">
        <v>7.6</v>
      </c>
      <c r="P93" s="46">
        <v>4.6</v>
      </c>
      <c r="Q93" s="46">
        <v>2</v>
      </c>
      <c r="R93" s="46" t="s">
        <v>30</v>
      </c>
      <c r="S93" s="46">
        <v>5.8</v>
      </c>
      <c r="T93" s="45"/>
    </row>
    <row r="94" s="4" customFormat="1" ht="50" customHeight="1" spans="1:20">
      <c r="A94" s="42">
        <v>82</v>
      </c>
      <c r="B94" s="42" t="s">
        <v>268</v>
      </c>
      <c r="C94" s="42" t="s">
        <v>269</v>
      </c>
      <c r="D94" s="47" t="s">
        <v>34</v>
      </c>
      <c r="E94" s="46">
        <v>32.18</v>
      </c>
      <c r="F94" s="43" t="s">
        <v>259</v>
      </c>
      <c r="G94" s="51">
        <f t="shared" si="9"/>
        <v>25.4</v>
      </c>
      <c r="H94" s="46">
        <v>3.87</v>
      </c>
      <c r="I94" s="46">
        <v>2.96</v>
      </c>
      <c r="J94" s="46">
        <v>2.5</v>
      </c>
      <c r="K94" s="46">
        <v>1.1</v>
      </c>
      <c r="L94" s="46">
        <v>1.1</v>
      </c>
      <c r="M94" s="46">
        <v>0.73</v>
      </c>
      <c r="N94" s="46">
        <v>1.55</v>
      </c>
      <c r="O94" s="46">
        <v>2.25</v>
      </c>
      <c r="P94" s="46">
        <v>1.64</v>
      </c>
      <c r="Q94" s="46">
        <v>2.2</v>
      </c>
      <c r="R94" s="46">
        <v>2.7</v>
      </c>
      <c r="S94" s="46">
        <v>2.8</v>
      </c>
      <c r="T94" s="45"/>
    </row>
    <row r="95" s="4" customFormat="1" ht="50" customHeight="1" spans="1:20">
      <c r="A95" s="42">
        <v>83</v>
      </c>
      <c r="B95" s="42" t="s">
        <v>270</v>
      </c>
      <c r="C95" s="42" t="s">
        <v>271</v>
      </c>
      <c r="D95" s="47" t="s">
        <v>34</v>
      </c>
      <c r="E95" s="46">
        <v>55.6</v>
      </c>
      <c r="F95" s="43" t="s">
        <v>259</v>
      </c>
      <c r="G95" s="51">
        <f t="shared" si="9"/>
        <v>55.6</v>
      </c>
      <c r="H95" s="45" t="s">
        <v>30</v>
      </c>
      <c r="I95" s="45" t="s">
        <v>30</v>
      </c>
      <c r="J95" s="45" t="s">
        <v>30</v>
      </c>
      <c r="K95" s="46" t="s">
        <v>30</v>
      </c>
      <c r="L95" s="46">
        <v>10</v>
      </c>
      <c r="M95" s="46">
        <v>12</v>
      </c>
      <c r="N95" s="46">
        <v>12</v>
      </c>
      <c r="O95" s="46">
        <v>12</v>
      </c>
      <c r="P95" s="46">
        <v>9.6</v>
      </c>
      <c r="Q95" s="46" t="s">
        <v>30</v>
      </c>
      <c r="R95" s="46" t="s">
        <v>30</v>
      </c>
      <c r="S95" s="46" t="s">
        <v>30</v>
      </c>
      <c r="T95" s="45"/>
    </row>
    <row r="96" s="4" customFormat="1" ht="50" customHeight="1" spans="1:20">
      <c r="A96" s="42">
        <v>84</v>
      </c>
      <c r="B96" s="42" t="s">
        <v>272</v>
      </c>
      <c r="C96" s="42" t="s">
        <v>273</v>
      </c>
      <c r="D96" s="47" t="s">
        <v>34</v>
      </c>
      <c r="E96" s="46">
        <v>45.93</v>
      </c>
      <c r="F96" s="43" t="s">
        <v>259</v>
      </c>
      <c r="G96" s="51">
        <f t="shared" si="9"/>
        <v>44</v>
      </c>
      <c r="H96" s="46">
        <v>5</v>
      </c>
      <c r="I96" s="46">
        <v>5</v>
      </c>
      <c r="J96" s="46">
        <v>3</v>
      </c>
      <c r="K96" s="46">
        <v>3</v>
      </c>
      <c r="L96" s="46">
        <v>3.5</v>
      </c>
      <c r="M96" s="46">
        <v>3.5</v>
      </c>
      <c r="N96" s="46">
        <v>3</v>
      </c>
      <c r="O96" s="46">
        <v>3</v>
      </c>
      <c r="P96" s="46">
        <v>3</v>
      </c>
      <c r="Q96" s="46">
        <v>3</v>
      </c>
      <c r="R96" s="46">
        <v>4</v>
      </c>
      <c r="S96" s="46">
        <v>5</v>
      </c>
      <c r="T96" s="45"/>
    </row>
    <row r="97" s="4" customFormat="1" ht="50" customHeight="1" spans="1:20">
      <c r="A97" s="42">
        <v>85</v>
      </c>
      <c r="B97" s="42" t="s">
        <v>274</v>
      </c>
      <c r="C97" s="42" t="s">
        <v>275</v>
      </c>
      <c r="D97" s="47" t="s">
        <v>34</v>
      </c>
      <c r="E97" s="46">
        <v>97</v>
      </c>
      <c r="F97" s="43" t="s">
        <v>259</v>
      </c>
      <c r="G97" s="51">
        <f t="shared" si="9"/>
        <v>75</v>
      </c>
      <c r="H97" s="46">
        <v>14</v>
      </c>
      <c r="I97" s="46">
        <v>13</v>
      </c>
      <c r="J97" s="46">
        <v>11</v>
      </c>
      <c r="K97" s="46">
        <v>2</v>
      </c>
      <c r="L97" s="46" t="s">
        <v>30</v>
      </c>
      <c r="M97" s="46" t="s">
        <v>30</v>
      </c>
      <c r="N97" s="46">
        <v>3</v>
      </c>
      <c r="O97" s="46">
        <v>3</v>
      </c>
      <c r="P97" s="46">
        <v>1</v>
      </c>
      <c r="Q97" s="46">
        <v>6</v>
      </c>
      <c r="R97" s="46">
        <v>10</v>
      </c>
      <c r="S97" s="46">
        <v>12</v>
      </c>
      <c r="T97" s="45"/>
    </row>
    <row r="98" s="4" customFormat="1" ht="50" customHeight="1" spans="1:20">
      <c r="A98" s="42">
        <v>86</v>
      </c>
      <c r="B98" s="42" t="s">
        <v>276</v>
      </c>
      <c r="C98" s="42" t="s">
        <v>277</v>
      </c>
      <c r="D98" s="47" t="s">
        <v>34</v>
      </c>
      <c r="E98" s="46">
        <v>65.4</v>
      </c>
      <c r="F98" s="43" t="s">
        <v>259</v>
      </c>
      <c r="G98" s="51">
        <f t="shared" si="9"/>
        <v>63</v>
      </c>
      <c r="H98" s="46">
        <v>6</v>
      </c>
      <c r="I98" s="46">
        <v>6</v>
      </c>
      <c r="J98" s="46">
        <v>6</v>
      </c>
      <c r="K98" s="46">
        <v>4</v>
      </c>
      <c r="L98" s="46">
        <v>4</v>
      </c>
      <c r="M98" s="46">
        <v>4</v>
      </c>
      <c r="N98" s="46">
        <v>4</v>
      </c>
      <c r="O98" s="46">
        <v>4</v>
      </c>
      <c r="P98" s="46">
        <v>4</v>
      </c>
      <c r="Q98" s="46">
        <v>7</v>
      </c>
      <c r="R98" s="46">
        <v>7</v>
      </c>
      <c r="S98" s="46">
        <v>7</v>
      </c>
      <c r="T98" s="45"/>
    </row>
    <row r="99" s="4" customFormat="1" ht="50" customHeight="1" spans="1:20">
      <c r="A99" s="42">
        <v>87</v>
      </c>
      <c r="B99" s="42" t="s">
        <v>278</v>
      </c>
      <c r="C99" s="42" t="s">
        <v>279</v>
      </c>
      <c r="D99" s="47" t="s">
        <v>34</v>
      </c>
      <c r="E99" s="46">
        <v>30.16</v>
      </c>
      <c r="F99" s="43" t="s">
        <v>259</v>
      </c>
      <c r="G99" s="51">
        <f t="shared" si="9"/>
        <v>30.16</v>
      </c>
      <c r="H99" s="46">
        <v>3</v>
      </c>
      <c r="I99" s="46">
        <v>3</v>
      </c>
      <c r="J99" s="46">
        <v>3</v>
      </c>
      <c r="K99" s="46">
        <v>2.16</v>
      </c>
      <c r="L99" s="46">
        <v>2</v>
      </c>
      <c r="M99" s="46">
        <v>2</v>
      </c>
      <c r="N99" s="46">
        <v>3</v>
      </c>
      <c r="O99" s="46">
        <v>2</v>
      </c>
      <c r="P99" s="46">
        <v>2</v>
      </c>
      <c r="Q99" s="46">
        <v>2</v>
      </c>
      <c r="R99" s="46">
        <v>3</v>
      </c>
      <c r="S99" s="46">
        <v>3</v>
      </c>
      <c r="T99" s="45"/>
    </row>
    <row r="100" s="4" customFormat="1" ht="50" customHeight="1" spans="1:20">
      <c r="A100" s="42">
        <v>88</v>
      </c>
      <c r="B100" s="42" t="s">
        <v>280</v>
      </c>
      <c r="C100" s="42" t="s">
        <v>281</v>
      </c>
      <c r="D100" s="47" t="s">
        <v>34</v>
      </c>
      <c r="E100" s="46">
        <v>34.8</v>
      </c>
      <c r="F100" s="43" t="s">
        <v>259</v>
      </c>
      <c r="G100" s="51">
        <f t="shared" si="9"/>
        <v>34.8</v>
      </c>
      <c r="H100" s="46">
        <v>3</v>
      </c>
      <c r="I100" s="46">
        <v>3</v>
      </c>
      <c r="J100" s="46">
        <v>3</v>
      </c>
      <c r="K100" s="46">
        <v>2.5</v>
      </c>
      <c r="L100" s="46">
        <v>2.5</v>
      </c>
      <c r="M100" s="46">
        <v>2.5</v>
      </c>
      <c r="N100" s="46">
        <v>2.5</v>
      </c>
      <c r="O100" s="46">
        <v>3.1</v>
      </c>
      <c r="P100" s="46">
        <v>3.2</v>
      </c>
      <c r="Q100" s="46">
        <v>3.5</v>
      </c>
      <c r="R100" s="46">
        <v>3</v>
      </c>
      <c r="S100" s="46">
        <v>3</v>
      </c>
      <c r="T100" s="45"/>
    </row>
    <row r="101" s="4" customFormat="1" ht="50" customHeight="1" spans="1:20">
      <c r="A101" s="42">
        <v>89</v>
      </c>
      <c r="B101" s="42" t="s">
        <v>282</v>
      </c>
      <c r="C101" s="42" t="s">
        <v>283</v>
      </c>
      <c r="D101" s="47" t="s">
        <v>34</v>
      </c>
      <c r="E101" s="46">
        <v>40</v>
      </c>
      <c r="F101" s="43" t="s">
        <v>259</v>
      </c>
      <c r="G101" s="51">
        <f t="shared" si="9"/>
        <v>40</v>
      </c>
      <c r="H101" s="46">
        <v>6.8</v>
      </c>
      <c r="I101" s="46">
        <v>6.8</v>
      </c>
      <c r="J101" s="46">
        <v>6.8</v>
      </c>
      <c r="K101" s="46">
        <v>1.2</v>
      </c>
      <c r="L101" s="46">
        <v>1.2</v>
      </c>
      <c r="M101" s="46">
        <v>1.2</v>
      </c>
      <c r="N101" s="46">
        <v>1.2</v>
      </c>
      <c r="O101" s="46">
        <v>1.2</v>
      </c>
      <c r="P101" s="46">
        <v>1.2</v>
      </c>
      <c r="Q101" s="46">
        <v>4.2</v>
      </c>
      <c r="R101" s="46">
        <v>4.2</v>
      </c>
      <c r="S101" s="46">
        <v>4</v>
      </c>
      <c r="T101" s="45"/>
    </row>
    <row r="102" s="4" customFormat="1" ht="50" customHeight="1" spans="1:20">
      <c r="A102" s="42">
        <v>90</v>
      </c>
      <c r="B102" s="42" t="s">
        <v>284</v>
      </c>
      <c r="C102" s="42" t="s">
        <v>285</v>
      </c>
      <c r="D102" s="47" t="s">
        <v>34</v>
      </c>
      <c r="E102" s="46">
        <v>29.42</v>
      </c>
      <c r="F102" s="43" t="s">
        <v>259</v>
      </c>
      <c r="G102" s="51">
        <f t="shared" si="9"/>
        <v>28</v>
      </c>
      <c r="H102" s="46">
        <v>3</v>
      </c>
      <c r="I102" s="46">
        <v>3</v>
      </c>
      <c r="J102" s="46">
        <v>2</v>
      </c>
      <c r="K102" s="46">
        <v>2</v>
      </c>
      <c r="L102" s="46">
        <v>2</v>
      </c>
      <c r="M102" s="46">
        <v>2</v>
      </c>
      <c r="N102" s="46">
        <v>2</v>
      </c>
      <c r="O102" s="46">
        <v>2</v>
      </c>
      <c r="P102" s="46">
        <v>2</v>
      </c>
      <c r="Q102" s="46">
        <v>2</v>
      </c>
      <c r="R102" s="46">
        <v>3</v>
      </c>
      <c r="S102" s="46">
        <v>3</v>
      </c>
      <c r="T102" s="45"/>
    </row>
    <row r="103" s="4" customFormat="1" ht="50" customHeight="1" spans="1:20">
      <c r="A103" s="42">
        <v>91</v>
      </c>
      <c r="B103" s="42" t="s">
        <v>286</v>
      </c>
      <c r="C103" s="42" t="s">
        <v>287</v>
      </c>
      <c r="D103" s="42" t="s">
        <v>34</v>
      </c>
      <c r="E103" s="43">
        <v>25</v>
      </c>
      <c r="F103" s="43" t="s">
        <v>288</v>
      </c>
      <c r="G103" s="51">
        <f t="shared" si="9"/>
        <v>17.6</v>
      </c>
      <c r="H103" s="46">
        <v>0.2</v>
      </c>
      <c r="I103" s="45">
        <v>1</v>
      </c>
      <c r="J103" s="45">
        <v>2</v>
      </c>
      <c r="K103" s="45">
        <v>2</v>
      </c>
      <c r="L103" s="45">
        <v>2</v>
      </c>
      <c r="M103" s="45">
        <v>4</v>
      </c>
      <c r="N103" s="46">
        <v>2.5</v>
      </c>
      <c r="O103" s="46">
        <v>1.5</v>
      </c>
      <c r="P103" s="45">
        <v>1</v>
      </c>
      <c r="Q103" s="45">
        <v>1</v>
      </c>
      <c r="R103" s="46">
        <v>0.2</v>
      </c>
      <c r="S103" s="46">
        <v>0.2</v>
      </c>
      <c r="T103" s="45"/>
    </row>
    <row r="104" s="5" customFormat="1" ht="50" customHeight="1" spans="1:20">
      <c r="A104" s="61" t="s">
        <v>289</v>
      </c>
      <c r="B104" s="62"/>
      <c r="C104" s="62"/>
      <c r="D104" s="62"/>
      <c r="E104" s="62"/>
      <c r="F104" s="62"/>
      <c r="G104" s="62"/>
      <c r="H104" s="62"/>
      <c r="I104" s="62"/>
      <c r="J104" s="62"/>
      <c r="K104" s="62"/>
      <c r="L104" s="62"/>
      <c r="M104" s="62"/>
      <c r="N104" s="62"/>
      <c r="O104" s="62"/>
      <c r="P104" s="62"/>
      <c r="Q104" s="62"/>
      <c r="R104" s="62"/>
      <c r="S104" s="62"/>
      <c r="T104" s="81"/>
    </row>
    <row r="105" s="6" customFormat="1" ht="50" customHeight="1" spans="1:20">
      <c r="A105" s="63" t="s">
        <v>290</v>
      </c>
      <c r="B105" s="64"/>
      <c r="C105" s="64"/>
      <c r="D105" s="64"/>
      <c r="E105" s="64"/>
      <c r="F105" s="39" t="s">
        <v>291</v>
      </c>
      <c r="G105" s="65">
        <f>SUM(G107:G112)-G110</f>
        <v>49.1</v>
      </c>
      <c r="H105" s="65">
        <f>SUM(H107:H112)</f>
        <v>1.78</v>
      </c>
      <c r="I105" s="65">
        <f t="shared" ref="I105:Q105" si="10">SUM(I107:I112)-I110</f>
        <v>1.88</v>
      </c>
      <c r="J105" s="65">
        <f t="shared" si="10"/>
        <v>3.95</v>
      </c>
      <c r="K105" s="65">
        <f t="shared" si="10"/>
        <v>4.45</v>
      </c>
      <c r="L105" s="65">
        <f t="shared" si="10"/>
        <v>5.15</v>
      </c>
      <c r="M105" s="65">
        <f t="shared" si="10"/>
        <v>5.42</v>
      </c>
      <c r="N105" s="65">
        <f t="shared" si="10"/>
        <v>5.23</v>
      </c>
      <c r="O105" s="65">
        <f t="shared" si="10"/>
        <v>5.34</v>
      </c>
      <c r="P105" s="65">
        <f t="shared" si="10"/>
        <v>5.05</v>
      </c>
      <c r="Q105" s="65">
        <f t="shared" si="10"/>
        <v>4.88</v>
      </c>
      <c r="R105" s="65">
        <f>SUM(R107:R112)</f>
        <v>3.49</v>
      </c>
      <c r="S105" s="65">
        <f>SUM(S107:S112)</f>
        <v>2.48</v>
      </c>
      <c r="T105" s="82"/>
    </row>
    <row r="106" s="6" customFormat="1" ht="50" customHeight="1" spans="1:20">
      <c r="A106" s="66"/>
      <c r="B106" s="67"/>
      <c r="C106" s="67"/>
      <c r="D106" s="67"/>
      <c r="E106" s="67"/>
      <c r="F106" s="39" t="s">
        <v>29</v>
      </c>
      <c r="G106" s="65">
        <f t="shared" ref="G106:Q106" si="11">G110</f>
        <v>1.4</v>
      </c>
      <c r="H106" s="65">
        <v>0</v>
      </c>
      <c r="I106" s="65">
        <f t="shared" si="11"/>
        <v>0.1</v>
      </c>
      <c r="J106" s="65">
        <f t="shared" si="11"/>
        <v>0.1</v>
      </c>
      <c r="K106" s="65">
        <f t="shared" si="11"/>
        <v>0.1</v>
      </c>
      <c r="L106" s="65">
        <f t="shared" si="11"/>
        <v>0.4</v>
      </c>
      <c r="M106" s="65">
        <f t="shared" si="11"/>
        <v>0.2</v>
      </c>
      <c r="N106" s="65">
        <f t="shared" si="11"/>
        <v>0.1</v>
      </c>
      <c r="O106" s="65">
        <f t="shared" si="11"/>
        <v>0.2</v>
      </c>
      <c r="P106" s="65">
        <f t="shared" si="11"/>
        <v>0.1</v>
      </c>
      <c r="Q106" s="65">
        <f t="shared" si="11"/>
        <v>0.1</v>
      </c>
      <c r="R106" s="65">
        <v>0</v>
      </c>
      <c r="S106" s="65">
        <v>0</v>
      </c>
      <c r="T106" s="82"/>
    </row>
    <row r="107" s="7" customFormat="1" ht="50" customHeight="1" spans="1:20">
      <c r="A107" s="42">
        <v>92</v>
      </c>
      <c r="B107" s="68" t="s">
        <v>292</v>
      </c>
      <c r="C107" s="42" t="s">
        <v>293</v>
      </c>
      <c r="D107" s="42" t="s">
        <v>294</v>
      </c>
      <c r="E107" s="69" t="s">
        <v>30</v>
      </c>
      <c r="F107" s="42" t="s">
        <v>295</v>
      </c>
      <c r="G107" s="40">
        <f t="shared" ref="G107:G112" si="12">SUM(H107:S107)</f>
        <v>33.9</v>
      </c>
      <c r="H107" s="46">
        <v>1.5</v>
      </c>
      <c r="I107" s="46">
        <v>1.5</v>
      </c>
      <c r="J107" s="46">
        <v>3.3</v>
      </c>
      <c r="K107" s="46">
        <v>3.2</v>
      </c>
      <c r="L107" s="46">
        <v>3.3</v>
      </c>
      <c r="M107" s="46">
        <v>3.4</v>
      </c>
      <c r="N107" s="46">
        <v>3.1</v>
      </c>
      <c r="O107" s="46">
        <v>3.2</v>
      </c>
      <c r="P107" s="46">
        <v>3.4</v>
      </c>
      <c r="Q107" s="46">
        <v>3.4</v>
      </c>
      <c r="R107" s="46">
        <v>2.5</v>
      </c>
      <c r="S107" s="83">
        <v>2.1</v>
      </c>
      <c r="T107" s="45"/>
    </row>
    <row r="108" s="7" customFormat="1" ht="50" customHeight="1" spans="1:20">
      <c r="A108" s="70">
        <v>93</v>
      </c>
      <c r="B108" s="71" t="s">
        <v>296</v>
      </c>
      <c r="C108" s="42" t="s">
        <v>293</v>
      </c>
      <c r="D108" s="42" t="s">
        <v>294</v>
      </c>
      <c r="E108" s="72" t="s">
        <v>30</v>
      </c>
      <c r="F108" s="42" t="s">
        <v>297</v>
      </c>
      <c r="G108" s="40">
        <f t="shared" si="12"/>
        <v>3.9</v>
      </c>
      <c r="H108" s="46">
        <v>0.1</v>
      </c>
      <c r="I108" s="46">
        <v>0.2</v>
      </c>
      <c r="J108" s="46">
        <v>0.2</v>
      </c>
      <c r="K108" s="46">
        <v>0.3</v>
      </c>
      <c r="L108" s="46">
        <v>0.4</v>
      </c>
      <c r="M108" s="46">
        <v>0.5</v>
      </c>
      <c r="N108" s="46">
        <v>0.5</v>
      </c>
      <c r="O108" s="46">
        <v>0.5</v>
      </c>
      <c r="P108" s="46">
        <v>0.4</v>
      </c>
      <c r="Q108" s="46">
        <v>0.4</v>
      </c>
      <c r="R108" s="46">
        <v>0.2</v>
      </c>
      <c r="S108" s="83">
        <v>0.2</v>
      </c>
      <c r="T108" s="42" t="s">
        <v>298</v>
      </c>
    </row>
    <row r="109" s="7" customFormat="1" ht="50" customHeight="1" spans="1:20">
      <c r="A109" s="73"/>
      <c r="B109" s="74"/>
      <c r="C109" s="42" t="s">
        <v>299</v>
      </c>
      <c r="D109" s="42" t="s">
        <v>294</v>
      </c>
      <c r="E109" s="75"/>
      <c r="F109" s="42" t="s">
        <v>300</v>
      </c>
      <c r="G109" s="40">
        <f t="shared" si="12"/>
        <v>2.6</v>
      </c>
      <c r="H109" s="46">
        <v>0.12</v>
      </c>
      <c r="I109" s="46">
        <v>0.12</v>
      </c>
      <c r="J109" s="46">
        <v>0.13</v>
      </c>
      <c r="K109" s="46">
        <v>0.3</v>
      </c>
      <c r="L109" s="46">
        <v>0.25</v>
      </c>
      <c r="M109" s="46">
        <v>0.27</v>
      </c>
      <c r="N109" s="46">
        <v>0.28</v>
      </c>
      <c r="O109" s="46">
        <v>0.29</v>
      </c>
      <c r="P109" s="46">
        <v>0.3</v>
      </c>
      <c r="Q109" s="46">
        <v>0.28</v>
      </c>
      <c r="R109" s="46">
        <v>0.14</v>
      </c>
      <c r="S109" s="83">
        <v>0.12</v>
      </c>
      <c r="T109" s="42" t="s">
        <v>301</v>
      </c>
    </row>
    <row r="110" s="7" customFormat="1" ht="50" customHeight="1" spans="1:20">
      <c r="A110" s="76"/>
      <c r="B110" s="77"/>
      <c r="C110" s="42" t="s">
        <v>302</v>
      </c>
      <c r="D110" s="47" t="s">
        <v>34</v>
      </c>
      <c r="E110" s="78"/>
      <c r="F110" s="42" t="s">
        <v>303</v>
      </c>
      <c r="G110" s="40">
        <f t="shared" si="12"/>
        <v>1.4</v>
      </c>
      <c r="H110" s="46" t="s">
        <v>30</v>
      </c>
      <c r="I110" s="46">
        <v>0.1</v>
      </c>
      <c r="J110" s="46">
        <v>0.1</v>
      </c>
      <c r="K110" s="46">
        <v>0.1</v>
      </c>
      <c r="L110" s="46">
        <v>0.4</v>
      </c>
      <c r="M110" s="46">
        <v>0.2</v>
      </c>
      <c r="N110" s="46">
        <v>0.1</v>
      </c>
      <c r="O110" s="46">
        <v>0.2</v>
      </c>
      <c r="P110" s="46">
        <v>0.1</v>
      </c>
      <c r="Q110" s="46">
        <v>0.1</v>
      </c>
      <c r="R110" s="46" t="s">
        <v>30</v>
      </c>
      <c r="S110" s="83" t="s">
        <v>30</v>
      </c>
      <c r="T110" s="42" t="s">
        <v>304</v>
      </c>
    </row>
    <row r="111" s="7" customFormat="1" ht="50" customHeight="1" spans="1:20">
      <c r="A111" s="68">
        <v>94</v>
      </c>
      <c r="B111" s="42" t="s">
        <v>305</v>
      </c>
      <c r="C111" s="42" t="s">
        <v>293</v>
      </c>
      <c r="D111" s="42" t="s">
        <v>294</v>
      </c>
      <c r="E111" s="47" t="s">
        <v>30</v>
      </c>
      <c r="F111" s="59" t="s">
        <v>306</v>
      </c>
      <c r="G111" s="51">
        <f t="shared" si="12"/>
        <v>3.7</v>
      </c>
      <c r="H111" s="46" t="s">
        <v>30</v>
      </c>
      <c r="I111" s="46" t="s">
        <v>30</v>
      </c>
      <c r="J111" s="46">
        <v>0.1</v>
      </c>
      <c r="K111" s="46">
        <v>0.1</v>
      </c>
      <c r="L111" s="46">
        <v>0.6</v>
      </c>
      <c r="M111" s="46">
        <v>0.65</v>
      </c>
      <c r="N111" s="46">
        <v>0.7</v>
      </c>
      <c r="O111" s="46">
        <v>0.7</v>
      </c>
      <c r="P111" s="46">
        <v>0.3</v>
      </c>
      <c r="Q111" s="46">
        <v>0.3</v>
      </c>
      <c r="R111" s="46">
        <v>0.25</v>
      </c>
      <c r="S111" s="83" t="s">
        <v>30</v>
      </c>
      <c r="T111" s="42"/>
    </row>
    <row r="112" s="7" customFormat="1" ht="50" customHeight="1" spans="1:20">
      <c r="A112" s="68">
        <v>95</v>
      </c>
      <c r="B112" s="68" t="s">
        <v>307</v>
      </c>
      <c r="C112" s="42" t="s">
        <v>293</v>
      </c>
      <c r="D112" s="42" t="s">
        <v>294</v>
      </c>
      <c r="E112" s="47" t="s">
        <v>30</v>
      </c>
      <c r="F112" s="42" t="s">
        <v>308</v>
      </c>
      <c r="G112" s="51">
        <f t="shared" si="12"/>
        <v>5</v>
      </c>
      <c r="H112" s="46">
        <v>0.06</v>
      </c>
      <c r="I112" s="46">
        <v>0.06</v>
      </c>
      <c r="J112" s="46">
        <v>0.22</v>
      </c>
      <c r="K112" s="46">
        <v>0.55</v>
      </c>
      <c r="L112" s="46">
        <v>0.6</v>
      </c>
      <c r="M112" s="46">
        <v>0.6</v>
      </c>
      <c r="N112" s="46">
        <v>0.65</v>
      </c>
      <c r="O112" s="46">
        <v>0.65</v>
      </c>
      <c r="P112" s="46">
        <v>0.65</v>
      </c>
      <c r="Q112" s="46">
        <v>0.5</v>
      </c>
      <c r="R112" s="83">
        <v>0.4</v>
      </c>
      <c r="S112" s="45">
        <v>0.06</v>
      </c>
      <c r="T112" s="84"/>
    </row>
    <row r="113" s="5" customFormat="1" ht="50" customHeight="1" spans="1:20">
      <c r="A113" s="61" t="s">
        <v>309</v>
      </c>
      <c r="B113" s="62"/>
      <c r="C113" s="62"/>
      <c r="D113" s="62"/>
      <c r="E113" s="62"/>
      <c r="F113" s="62"/>
      <c r="G113" s="62"/>
      <c r="H113" s="62"/>
      <c r="I113" s="62"/>
      <c r="J113" s="62"/>
      <c r="K113" s="62"/>
      <c r="L113" s="62"/>
      <c r="M113" s="62"/>
      <c r="N113" s="62"/>
      <c r="O113" s="62"/>
      <c r="P113" s="62"/>
      <c r="Q113" s="62"/>
      <c r="R113" s="62"/>
      <c r="S113" s="62"/>
      <c r="T113" s="81"/>
    </row>
    <row r="114" s="5" customFormat="1" ht="50" customHeight="1" spans="1:20">
      <c r="A114" s="79" t="s">
        <v>310</v>
      </c>
      <c r="B114" s="80"/>
      <c r="C114" s="80"/>
      <c r="D114" s="80"/>
      <c r="E114" s="80"/>
      <c r="F114" s="39" t="s">
        <v>291</v>
      </c>
      <c r="G114" s="39">
        <f t="shared" ref="G114:S114" si="13">SUM(G115:G116)</f>
        <v>7.26</v>
      </c>
      <c r="H114" s="39">
        <f t="shared" si="13"/>
        <v>0.08</v>
      </c>
      <c r="I114" s="39">
        <f t="shared" si="13"/>
        <v>0.78</v>
      </c>
      <c r="J114" s="39">
        <f t="shared" si="13"/>
        <v>0.78</v>
      </c>
      <c r="K114" s="39">
        <f t="shared" si="13"/>
        <v>0.78</v>
      </c>
      <c r="L114" s="39">
        <f t="shared" si="13"/>
        <v>0.88</v>
      </c>
      <c r="M114" s="39">
        <f t="shared" si="13"/>
        <v>0.88</v>
      </c>
      <c r="N114" s="39">
        <f t="shared" si="13"/>
        <v>0.88</v>
      </c>
      <c r="O114" s="39">
        <f t="shared" si="13"/>
        <v>0.78</v>
      </c>
      <c r="P114" s="39">
        <f t="shared" si="13"/>
        <v>0.78</v>
      </c>
      <c r="Q114" s="39">
        <f t="shared" si="13"/>
        <v>0.48</v>
      </c>
      <c r="R114" s="39">
        <f t="shared" si="13"/>
        <v>0.08</v>
      </c>
      <c r="S114" s="39">
        <f t="shared" si="13"/>
        <v>0.08</v>
      </c>
      <c r="T114" s="41"/>
    </row>
    <row r="115" s="4" customFormat="1" ht="50" customHeight="1" spans="1:20">
      <c r="A115" s="42">
        <v>96</v>
      </c>
      <c r="B115" s="48" t="s">
        <v>311</v>
      </c>
      <c r="C115" s="48" t="s">
        <v>312</v>
      </c>
      <c r="D115" s="48" t="s">
        <v>313</v>
      </c>
      <c r="E115" s="48" t="s">
        <v>30</v>
      </c>
      <c r="F115" s="43" t="s">
        <v>314</v>
      </c>
      <c r="G115" s="51">
        <f>SUM(H115:S115)</f>
        <v>6.3</v>
      </c>
      <c r="H115" s="46" t="s">
        <v>30</v>
      </c>
      <c r="I115" s="46">
        <v>0.7</v>
      </c>
      <c r="J115" s="46">
        <v>0.7</v>
      </c>
      <c r="K115" s="46">
        <v>0.7</v>
      </c>
      <c r="L115" s="46">
        <v>0.8</v>
      </c>
      <c r="M115" s="46">
        <v>0.8</v>
      </c>
      <c r="N115" s="46">
        <v>0.8</v>
      </c>
      <c r="O115" s="46">
        <v>0.7</v>
      </c>
      <c r="P115" s="46">
        <v>0.7</v>
      </c>
      <c r="Q115" s="46">
        <v>0.4</v>
      </c>
      <c r="R115" s="46" t="s">
        <v>30</v>
      </c>
      <c r="S115" s="46" t="s">
        <v>30</v>
      </c>
      <c r="T115" s="45"/>
    </row>
    <row r="116" s="4" customFormat="1" ht="50" customHeight="1" spans="1:20">
      <c r="A116" s="42">
        <v>97</v>
      </c>
      <c r="B116" s="48" t="s">
        <v>315</v>
      </c>
      <c r="C116" s="48" t="s">
        <v>316</v>
      </c>
      <c r="D116" s="48" t="s">
        <v>313</v>
      </c>
      <c r="E116" s="48" t="s">
        <v>30</v>
      </c>
      <c r="F116" s="43" t="s">
        <v>317</v>
      </c>
      <c r="G116" s="51">
        <f>SUM(H116:S116)</f>
        <v>0.96</v>
      </c>
      <c r="H116" s="46">
        <v>0.08</v>
      </c>
      <c r="I116" s="46">
        <v>0.08</v>
      </c>
      <c r="J116" s="46">
        <v>0.08</v>
      </c>
      <c r="K116" s="46">
        <v>0.08</v>
      </c>
      <c r="L116" s="46">
        <v>0.08</v>
      </c>
      <c r="M116" s="46">
        <v>0.08</v>
      </c>
      <c r="N116" s="46">
        <v>0.08</v>
      </c>
      <c r="O116" s="46">
        <v>0.08</v>
      </c>
      <c r="P116" s="46">
        <v>0.08</v>
      </c>
      <c r="Q116" s="46">
        <v>0.08</v>
      </c>
      <c r="R116" s="46">
        <v>0.08</v>
      </c>
      <c r="S116" s="46">
        <v>0.08</v>
      </c>
      <c r="T116" s="45"/>
    </row>
  </sheetData>
  <mergeCells count="25">
    <mergeCell ref="A1:B1"/>
    <mergeCell ref="A2:T2"/>
    <mergeCell ref="A3:S3"/>
    <mergeCell ref="H4:S4"/>
    <mergeCell ref="A8:T8"/>
    <mergeCell ref="A9:C9"/>
    <mergeCell ref="A10:D10"/>
    <mergeCell ref="A49:D49"/>
    <mergeCell ref="A78:D78"/>
    <mergeCell ref="A104:T104"/>
    <mergeCell ref="A113:T113"/>
    <mergeCell ref="A114:E114"/>
    <mergeCell ref="A4:A5"/>
    <mergeCell ref="A108:A110"/>
    <mergeCell ref="B4:B5"/>
    <mergeCell ref="B108:B110"/>
    <mergeCell ref="C4:C5"/>
    <mergeCell ref="D4:D5"/>
    <mergeCell ref="E4:E5"/>
    <mergeCell ref="E108:E110"/>
    <mergeCell ref="F4:F5"/>
    <mergeCell ref="G4:G5"/>
    <mergeCell ref="T4:T5"/>
    <mergeCell ref="A6:E7"/>
    <mergeCell ref="A105:E106"/>
  </mergeCells>
  <conditionalFormatting sqref="B20">
    <cfRule type="duplicateValues" dxfId="0" priority="12"/>
    <cfRule type="duplicateValues" dxfId="0" priority="11"/>
  </conditionalFormatting>
  <conditionalFormatting sqref="B111">
    <cfRule type="duplicateValues" dxfId="0" priority="3"/>
    <cfRule type="duplicateValues" dxfId="0" priority="4"/>
    <cfRule type="duplicateValues" dxfId="0" priority="5"/>
  </conditionalFormatting>
  <conditionalFormatting sqref="B47:B48">
    <cfRule type="duplicateValues" dxfId="0" priority="10"/>
    <cfRule type="duplicateValues" dxfId="0" priority="9"/>
  </conditionalFormatting>
  <conditionalFormatting sqref="B107:B109 B112">
    <cfRule type="duplicateValues" dxfId="0" priority="6"/>
    <cfRule type="duplicateValues" dxfId="0" priority="7"/>
    <cfRule type="duplicateValues" dxfId="0" priority="8"/>
  </conditionalFormatting>
  <conditionalFormatting sqref="B115:C116">
    <cfRule type="duplicateValues" dxfId="0" priority="1"/>
    <cfRule type="duplicateValues" dxfId="0" priority="2"/>
  </conditionalFormatting>
  <pageMargins left="0.314583333333333" right="0.156944444444444" top="0.786805555555556" bottom="0.708333333333333"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潘慧</cp:lastModifiedBy>
  <dcterms:created xsi:type="dcterms:W3CDTF">2024-01-23T02:43:00Z</dcterms:created>
  <dcterms:modified xsi:type="dcterms:W3CDTF">2024-01-25T03:13:39Z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E49BFD541BC046F5888D941EAA9D8B5E_13</vt:lpwstr>
  </property>
  <property fmtid="{D5CDD505-2E9C-101B-9397-08002B2CF9AE}" pid="3" name="KSOProductBuildVer">
    <vt:lpwstr>2052-12.1.0.16120</vt:lpwstr>
  </property>
</Properties>
</file>