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计划公示表" sheetId="1" r:id="rId1"/>
  </sheets>
  <definedNames/>
  <calcPr fullCalcOnLoad="1"/>
</workbook>
</file>

<file path=xl/sharedStrings.xml><?xml version="1.0" encoding="utf-8"?>
<sst xmlns="http://schemas.openxmlformats.org/spreadsheetml/2006/main" count="52" uniqueCount="33">
  <si>
    <t>附件1</t>
  </si>
  <si>
    <t>柔远镇2022年5月农村高龄低收入老年人生活津及困难生活补贴发放计划公示表</t>
  </si>
  <si>
    <t>村名</t>
  </si>
  <si>
    <t>4月享受高龄情况</t>
  </si>
  <si>
    <t>变化情况</t>
  </si>
  <si>
    <t>5月享受高龄情况</t>
  </si>
  <si>
    <t>90-99岁</t>
  </si>
  <si>
    <t>80-89岁</t>
  </si>
  <si>
    <t>合计</t>
  </si>
  <si>
    <t>新增
情况</t>
  </si>
  <si>
    <t>减少
情况</t>
  </si>
  <si>
    <t>人数（人）</t>
  </si>
  <si>
    <t>高龄津贴（500元/人）</t>
  </si>
  <si>
    <t>高龄津贴（270元/人）</t>
  </si>
  <si>
    <t>合计总金额（元）</t>
  </si>
  <si>
    <t>人数</t>
  </si>
  <si>
    <r>
      <t>困难生活补贴</t>
    </r>
    <r>
      <rPr>
        <b/>
        <sz val="8"/>
        <color indexed="8"/>
        <rFont val="宋体"/>
        <family val="0"/>
      </rPr>
      <t>（180元/人）</t>
    </r>
  </si>
  <si>
    <t>沙渠村</t>
  </si>
  <si>
    <t>1（80岁）</t>
  </si>
  <si>
    <t>范庙村</t>
  </si>
  <si>
    <t>砖塔村</t>
  </si>
  <si>
    <t>夹渠村</t>
  </si>
  <si>
    <t>施庙村</t>
  </si>
  <si>
    <t>莫楼村</t>
  </si>
  <si>
    <t>镇靖村</t>
  </si>
  <si>
    <t>冯庄村</t>
  </si>
  <si>
    <t>雍湖村</t>
  </si>
  <si>
    <t>渡口村</t>
  </si>
  <si>
    <t>刘台村</t>
  </si>
  <si>
    <t>高营村</t>
  </si>
  <si>
    <t>柔远村</t>
  </si>
  <si>
    <t xml:space="preserve"> </t>
  </si>
  <si>
    <t>合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</si>
</sst>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8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6"/>
      <color indexed="8"/>
      <name val="黑体"/>
      <family val="3"/>
    </font>
    <font>
      <b/>
      <sz val="18"/>
      <name val="方正小标宋简体"/>
      <family val="0"/>
    </font>
    <font>
      <b/>
      <sz val="12"/>
      <color indexed="8"/>
      <name val="仿宋"/>
      <family val="3"/>
    </font>
    <font>
      <sz val="11"/>
      <color indexed="8"/>
      <name val="仿宋"/>
      <family val="3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8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>
        <color indexed="63"/>
      </right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0" fillId="7" borderId="0" applyNumberFormat="0" applyBorder="0" applyAlignment="0" applyProtection="0"/>
    <xf numFmtId="0" fontId="19" fillId="0" borderId="4" applyNumberFormat="0" applyFill="0" applyAlignment="0" applyProtection="0"/>
    <xf numFmtId="0" fontId="10" fillId="3" borderId="0" applyNumberFormat="0" applyBorder="0" applyAlignment="0" applyProtection="0"/>
    <xf numFmtId="0" fontId="1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9" fillId="9" borderId="0" applyNumberFormat="0" applyBorder="0" applyAlignment="0" applyProtection="0"/>
    <xf numFmtId="0" fontId="26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63" applyFont="1" applyBorder="1" applyAlignment="1">
      <alignment horizontal="center" vertical="center" wrapText="1"/>
      <protection/>
    </xf>
    <xf numFmtId="0" fontId="6" fillId="0" borderId="9" xfId="63" applyFont="1" applyBorder="1" applyAlignment="1">
      <alignment horizontal="center" vertical="center" wrapText="1"/>
      <protection/>
    </xf>
    <xf numFmtId="0" fontId="6" fillId="0" borderId="9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6" fontId="7" fillId="2" borderId="10" xfId="0" applyNumberFormat="1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7" fillId="2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176" fontId="7" fillId="2" borderId="9" xfId="0" applyNumberFormat="1" applyFont="1" applyFill="1" applyBorder="1" applyAlignment="1">
      <alignment horizontal="center" vertical="center"/>
    </xf>
    <xf numFmtId="176" fontId="7" fillId="2" borderId="9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176" fontId="7" fillId="2" borderId="13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13" xfId="63" applyFont="1" applyBorder="1" applyAlignment="1">
      <alignment horizontal="center" vertical="center" wrapText="1"/>
      <protection/>
    </xf>
    <xf numFmtId="0" fontId="8" fillId="2" borderId="9" xfId="0" applyFont="1" applyFill="1" applyBorder="1" applyAlignment="1">
      <alignment horizontal="center" vertical="center" wrapText="1"/>
    </xf>
    <xf numFmtId="176" fontId="7" fillId="2" borderId="10" xfId="0" applyNumberFormat="1" applyFont="1" applyFill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6" fontId="7" fillId="2" borderId="12" xfId="0" applyNumberFormat="1" applyFont="1" applyFill="1" applyBorder="1" applyAlignment="1">
      <alignment horizontal="center" vertical="center"/>
    </xf>
    <xf numFmtId="176" fontId="7" fillId="2" borderId="12" xfId="0" applyNumberFormat="1" applyFont="1" applyFill="1" applyBorder="1" applyAlignment="1">
      <alignment horizontal="center" vertical="center"/>
    </xf>
    <xf numFmtId="176" fontId="7" fillId="2" borderId="18" xfId="0" applyNumberFormat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e鯪9Y_x000b_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SheetLayoutView="100" workbookViewId="0" topLeftCell="A1">
      <selection activeCell="A2" sqref="A2:Q2"/>
    </sheetView>
  </sheetViews>
  <sheetFormatPr defaultColWidth="9.00390625" defaultRowHeight="14.25"/>
  <cols>
    <col min="1" max="1" width="7.875" style="3" customWidth="1"/>
    <col min="2" max="2" width="6.875" style="3" customWidth="1"/>
    <col min="3" max="3" width="7.125" style="3" customWidth="1"/>
    <col min="4" max="4" width="6.875" style="3" customWidth="1"/>
    <col min="5" max="5" width="8.25390625" style="3" customWidth="1"/>
    <col min="6" max="6" width="6.125" style="3" customWidth="1"/>
    <col min="7" max="7" width="6.375" style="3" customWidth="1"/>
    <col min="8" max="8" width="9.875" style="3" customWidth="1"/>
    <col min="9" max="9" width="9.625" style="3" customWidth="1"/>
    <col min="10" max="10" width="6.25390625" style="3" customWidth="1"/>
    <col min="11" max="11" width="8.00390625" style="3" customWidth="1"/>
    <col min="12" max="12" width="6.25390625" style="3" customWidth="1"/>
    <col min="13" max="13" width="8.50390625" style="3" customWidth="1"/>
    <col min="14" max="14" width="6.875" style="3" customWidth="1"/>
    <col min="15" max="15" width="8.75390625" style="2" customWidth="1"/>
    <col min="16" max="255" width="9.00390625" style="2" customWidth="1"/>
  </cols>
  <sheetData>
    <row r="1" ht="15.75" customHeight="1">
      <c r="A1" s="5" t="s">
        <v>0</v>
      </c>
    </row>
    <row r="2" spans="1:17" s="1" customFormat="1" ht="21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6" s="2" customFormat="1" ht="21" customHeight="1">
      <c r="A3" s="7" t="s">
        <v>2</v>
      </c>
      <c r="B3" s="7" t="s">
        <v>3</v>
      </c>
      <c r="C3" s="7"/>
      <c r="D3" s="7"/>
      <c r="E3" s="7"/>
      <c r="F3" s="7"/>
      <c r="G3" s="7"/>
      <c r="H3" s="7" t="s">
        <v>4</v>
      </c>
      <c r="I3" s="7"/>
      <c r="J3" s="7" t="s">
        <v>5</v>
      </c>
      <c r="K3" s="7"/>
      <c r="L3" s="7"/>
      <c r="M3" s="7"/>
      <c r="N3" s="7"/>
      <c r="O3" s="7"/>
      <c r="P3" s="7"/>
    </row>
    <row r="4" spans="1:16" s="2" customFormat="1" ht="27" customHeight="1">
      <c r="A4" s="7"/>
      <c r="B4" s="7" t="s">
        <v>6</v>
      </c>
      <c r="C4" s="7"/>
      <c r="D4" s="7" t="s">
        <v>7</v>
      </c>
      <c r="E4" s="7"/>
      <c r="F4" s="8" t="s">
        <v>8</v>
      </c>
      <c r="G4" s="8"/>
      <c r="H4" s="7" t="s">
        <v>9</v>
      </c>
      <c r="I4" s="7" t="s">
        <v>10</v>
      </c>
      <c r="J4" s="7" t="s">
        <v>6</v>
      </c>
      <c r="K4" s="7"/>
      <c r="L4" s="7" t="s">
        <v>7</v>
      </c>
      <c r="M4" s="7"/>
      <c r="N4" s="8" t="s">
        <v>8</v>
      </c>
      <c r="O4" s="8"/>
      <c r="P4" s="8"/>
    </row>
    <row r="5" spans="1:16" s="2" customFormat="1" ht="57.75" customHeight="1">
      <c r="A5" s="7"/>
      <c r="B5" s="7" t="s">
        <v>11</v>
      </c>
      <c r="C5" s="7" t="s">
        <v>12</v>
      </c>
      <c r="D5" s="7" t="s">
        <v>11</v>
      </c>
      <c r="E5" s="7" t="s">
        <v>13</v>
      </c>
      <c r="F5" s="8" t="s">
        <v>11</v>
      </c>
      <c r="G5" s="8" t="s">
        <v>14</v>
      </c>
      <c r="H5" s="7" t="s">
        <v>15</v>
      </c>
      <c r="I5" s="7" t="s">
        <v>15</v>
      </c>
      <c r="J5" s="7" t="s">
        <v>11</v>
      </c>
      <c r="K5" s="7" t="s">
        <v>12</v>
      </c>
      <c r="L5" s="33" t="s">
        <v>11</v>
      </c>
      <c r="M5" s="33" t="s">
        <v>13</v>
      </c>
      <c r="N5" s="8" t="s">
        <v>11</v>
      </c>
      <c r="O5" s="34" t="s">
        <v>16</v>
      </c>
      <c r="P5" s="8" t="s">
        <v>14</v>
      </c>
    </row>
    <row r="6" spans="1:17" s="3" customFormat="1" ht="24.75" customHeight="1">
      <c r="A6" s="9" t="s">
        <v>17</v>
      </c>
      <c r="B6" s="10">
        <v>1</v>
      </c>
      <c r="C6" s="11">
        <v>500</v>
      </c>
      <c r="D6" s="9">
        <v>32</v>
      </c>
      <c r="E6" s="12">
        <v>8640</v>
      </c>
      <c r="F6" s="13">
        <v>33</v>
      </c>
      <c r="G6" s="12">
        <f aca="true" t="shared" si="0" ref="G6:G19">C6+E6</f>
        <v>9140</v>
      </c>
      <c r="H6" s="14" t="s">
        <v>18</v>
      </c>
      <c r="I6" s="35"/>
      <c r="J6" s="10">
        <v>1</v>
      </c>
      <c r="K6" s="36">
        <v>500</v>
      </c>
      <c r="L6" s="15">
        <v>33</v>
      </c>
      <c r="M6" s="19">
        <v>8910</v>
      </c>
      <c r="N6" s="37">
        <v>34</v>
      </c>
      <c r="O6" s="38">
        <f aca="true" t="shared" si="1" ref="O6:O18">N6*180</f>
        <v>6120</v>
      </c>
      <c r="P6" s="12">
        <f aca="true" t="shared" si="2" ref="P6:P18">K6+M6+O6</f>
        <v>15530</v>
      </c>
      <c r="Q6" s="49"/>
    </row>
    <row r="7" spans="1:17" s="3" customFormat="1" ht="24.75" customHeight="1">
      <c r="A7" s="15" t="s">
        <v>19</v>
      </c>
      <c r="B7" s="15">
        <v>1</v>
      </c>
      <c r="C7" s="16">
        <v>500</v>
      </c>
      <c r="D7" s="15">
        <v>18</v>
      </c>
      <c r="E7" s="16">
        <v>4860</v>
      </c>
      <c r="F7" s="17">
        <v>19</v>
      </c>
      <c r="G7" s="12">
        <f t="shared" si="0"/>
        <v>5360</v>
      </c>
      <c r="H7" s="18"/>
      <c r="I7" s="39"/>
      <c r="J7" s="15">
        <v>1</v>
      </c>
      <c r="K7" s="40">
        <v>500</v>
      </c>
      <c r="L7" s="41">
        <v>18</v>
      </c>
      <c r="M7" s="16">
        <v>4860</v>
      </c>
      <c r="N7" s="42">
        <v>19</v>
      </c>
      <c r="O7" s="38">
        <f t="shared" si="1"/>
        <v>3420</v>
      </c>
      <c r="P7" s="12">
        <f t="shared" si="2"/>
        <v>8780</v>
      </c>
      <c r="Q7" s="49"/>
    </row>
    <row r="8" spans="1:17" s="3" customFormat="1" ht="24.75" customHeight="1">
      <c r="A8" s="15" t="s">
        <v>20</v>
      </c>
      <c r="B8" s="15"/>
      <c r="C8" s="16"/>
      <c r="D8" s="15">
        <v>3</v>
      </c>
      <c r="E8" s="16">
        <v>810</v>
      </c>
      <c r="F8" s="15">
        <v>3</v>
      </c>
      <c r="G8" s="12">
        <f t="shared" si="0"/>
        <v>810</v>
      </c>
      <c r="H8" s="19"/>
      <c r="I8" s="39"/>
      <c r="J8" s="15"/>
      <c r="K8" s="40"/>
      <c r="L8" s="15">
        <v>3</v>
      </c>
      <c r="M8" s="16">
        <v>810</v>
      </c>
      <c r="N8" s="43">
        <v>3</v>
      </c>
      <c r="O8" s="38">
        <f t="shared" si="1"/>
        <v>540</v>
      </c>
      <c r="P8" s="12">
        <f t="shared" si="2"/>
        <v>1350</v>
      </c>
      <c r="Q8" s="49"/>
    </row>
    <row r="9" spans="1:17" s="3" customFormat="1" ht="24.75" customHeight="1">
      <c r="A9" s="15" t="s">
        <v>21</v>
      </c>
      <c r="B9" s="15"/>
      <c r="C9" s="16"/>
      <c r="D9" s="15">
        <v>3</v>
      </c>
      <c r="E9" s="16">
        <v>810</v>
      </c>
      <c r="F9" s="17">
        <v>3</v>
      </c>
      <c r="G9" s="12">
        <f t="shared" si="0"/>
        <v>810</v>
      </c>
      <c r="H9" s="19"/>
      <c r="I9" s="39"/>
      <c r="J9" s="15"/>
      <c r="K9" s="40"/>
      <c r="L9" s="15">
        <v>3</v>
      </c>
      <c r="M9" s="16">
        <v>810</v>
      </c>
      <c r="N9" s="42">
        <v>3</v>
      </c>
      <c r="O9" s="38">
        <f t="shared" si="1"/>
        <v>540</v>
      </c>
      <c r="P9" s="12">
        <f t="shared" si="2"/>
        <v>1350</v>
      </c>
      <c r="Q9" s="49"/>
    </row>
    <row r="10" spans="1:17" s="3" customFormat="1" ht="24.75" customHeight="1">
      <c r="A10" s="15" t="s">
        <v>22</v>
      </c>
      <c r="B10" s="20"/>
      <c r="C10" s="21"/>
      <c r="D10" s="15">
        <v>24</v>
      </c>
      <c r="E10" s="16">
        <v>6480</v>
      </c>
      <c r="F10" s="15">
        <v>24</v>
      </c>
      <c r="G10" s="12">
        <f t="shared" si="0"/>
        <v>6480</v>
      </c>
      <c r="H10" s="22" t="s">
        <v>18</v>
      </c>
      <c r="I10" s="22" t="s">
        <v>18</v>
      </c>
      <c r="J10" s="20"/>
      <c r="K10" s="44"/>
      <c r="L10" s="15">
        <v>24</v>
      </c>
      <c r="M10" s="16">
        <v>6480</v>
      </c>
      <c r="N10" s="43">
        <v>24</v>
      </c>
      <c r="O10" s="38">
        <f t="shared" si="1"/>
        <v>4320</v>
      </c>
      <c r="P10" s="12">
        <f t="shared" si="2"/>
        <v>10800</v>
      </c>
      <c r="Q10" s="49"/>
    </row>
    <row r="11" spans="1:17" s="3" customFormat="1" ht="24.75" customHeight="1">
      <c r="A11" s="15" t="s">
        <v>23</v>
      </c>
      <c r="B11" s="23"/>
      <c r="C11" s="22"/>
      <c r="D11" s="15">
        <v>5</v>
      </c>
      <c r="E11" s="16">
        <v>1350</v>
      </c>
      <c r="F11" s="17">
        <v>5</v>
      </c>
      <c r="G11" s="12">
        <f t="shared" si="0"/>
        <v>1350</v>
      </c>
      <c r="H11" s="22"/>
      <c r="I11" s="23"/>
      <c r="J11" s="23"/>
      <c r="K11" s="45"/>
      <c r="L11" s="15">
        <v>5</v>
      </c>
      <c r="M11" s="16">
        <v>1350</v>
      </c>
      <c r="N11" s="42">
        <v>5</v>
      </c>
      <c r="O11" s="38">
        <f t="shared" si="1"/>
        <v>900</v>
      </c>
      <c r="P11" s="12">
        <f t="shared" si="2"/>
        <v>2250</v>
      </c>
      <c r="Q11" s="49"/>
    </row>
    <row r="12" spans="1:17" s="3" customFormat="1" ht="24.75" customHeight="1">
      <c r="A12" s="15" t="s">
        <v>24</v>
      </c>
      <c r="B12" s="23">
        <v>1</v>
      </c>
      <c r="C12" s="22">
        <v>500</v>
      </c>
      <c r="D12" s="15">
        <v>16</v>
      </c>
      <c r="E12" s="16">
        <v>4320</v>
      </c>
      <c r="F12" s="17">
        <v>17</v>
      </c>
      <c r="G12" s="12">
        <f t="shared" si="0"/>
        <v>4820</v>
      </c>
      <c r="H12" s="22" t="s">
        <v>18</v>
      </c>
      <c r="I12" s="23"/>
      <c r="J12" s="23">
        <v>1</v>
      </c>
      <c r="K12" s="45">
        <v>500</v>
      </c>
      <c r="L12" s="15">
        <v>17</v>
      </c>
      <c r="M12" s="16">
        <v>4590</v>
      </c>
      <c r="N12" s="42">
        <v>18</v>
      </c>
      <c r="O12" s="38">
        <f t="shared" si="1"/>
        <v>3240</v>
      </c>
      <c r="P12" s="12">
        <f t="shared" si="2"/>
        <v>8330</v>
      </c>
      <c r="Q12" s="49"/>
    </row>
    <row r="13" spans="1:17" s="3" customFormat="1" ht="24.75" customHeight="1">
      <c r="A13" s="15" t="s">
        <v>25</v>
      </c>
      <c r="B13" s="23"/>
      <c r="C13" s="22"/>
      <c r="D13" s="15">
        <v>18</v>
      </c>
      <c r="E13" s="16">
        <v>4860</v>
      </c>
      <c r="F13" s="17">
        <v>19</v>
      </c>
      <c r="G13" s="12">
        <f t="shared" si="0"/>
        <v>4860</v>
      </c>
      <c r="H13" s="22" t="s">
        <v>18</v>
      </c>
      <c r="I13" s="22" t="s">
        <v>18</v>
      </c>
      <c r="J13" s="23"/>
      <c r="K13" s="45"/>
      <c r="L13" s="15">
        <v>18</v>
      </c>
      <c r="M13" s="16">
        <v>4860</v>
      </c>
      <c r="N13" s="42">
        <v>18</v>
      </c>
      <c r="O13" s="38">
        <f t="shared" si="1"/>
        <v>3240</v>
      </c>
      <c r="P13" s="12">
        <f t="shared" si="2"/>
        <v>8100</v>
      </c>
      <c r="Q13" s="49"/>
    </row>
    <row r="14" spans="1:17" s="3" customFormat="1" ht="24.75" customHeight="1">
      <c r="A14" s="15" t="s">
        <v>26</v>
      </c>
      <c r="B14" s="24"/>
      <c r="C14" s="25"/>
      <c r="D14" s="15">
        <v>18</v>
      </c>
      <c r="E14" s="16">
        <v>4860</v>
      </c>
      <c r="F14" s="15">
        <v>18</v>
      </c>
      <c r="G14" s="12">
        <f t="shared" si="0"/>
        <v>4860</v>
      </c>
      <c r="H14" s="22"/>
      <c r="I14" s="24"/>
      <c r="J14" s="24"/>
      <c r="K14" s="46"/>
      <c r="L14" s="15">
        <v>18</v>
      </c>
      <c r="M14" s="16">
        <v>4860</v>
      </c>
      <c r="N14" s="43">
        <v>18</v>
      </c>
      <c r="O14" s="38">
        <f t="shared" si="1"/>
        <v>3240</v>
      </c>
      <c r="P14" s="12">
        <f t="shared" si="2"/>
        <v>8100</v>
      </c>
      <c r="Q14" s="49"/>
    </row>
    <row r="15" spans="1:17" s="3" customFormat="1" ht="24.75" customHeight="1">
      <c r="A15" s="15" t="s">
        <v>27</v>
      </c>
      <c r="B15" s="20">
        <v>2</v>
      </c>
      <c r="C15" s="21">
        <v>1000</v>
      </c>
      <c r="D15" s="15">
        <v>8</v>
      </c>
      <c r="E15" s="16">
        <v>2160</v>
      </c>
      <c r="F15" s="26">
        <v>10</v>
      </c>
      <c r="G15" s="12">
        <f t="shared" si="0"/>
        <v>3160</v>
      </c>
      <c r="H15" s="21"/>
      <c r="I15" s="20"/>
      <c r="J15" s="20">
        <v>2</v>
      </c>
      <c r="K15" s="21">
        <v>1000</v>
      </c>
      <c r="L15" s="9">
        <v>8</v>
      </c>
      <c r="M15" s="11">
        <v>2160</v>
      </c>
      <c r="N15" s="26">
        <v>10</v>
      </c>
      <c r="O15" s="38">
        <f t="shared" si="1"/>
        <v>1800</v>
      </c>
      <c r="P15" s="12">
        <f t="shared" si="2"/>
        <v>4960</v>
      </c>
      <c r="Q15" s="49"/>
    </row>
    <row r="16" spans="1:17" s="3" customFormat="1" ht="24.75" customHeight="1">
      <c r="A16" s="15" t="s">
        <v>28</v>
      </c>
      <c r="B16" s="20">
        <v>1</v>
      </c>
      <c r="C16" s="16">
        <v>500</v>
      </c>
      <c r="D16" s="15">
        <v>11</v>
      </c>
      <c r="E16" s="16">
        <v>2970</v>
      </c>
      <c r="F16" s="26">
        <v>12</v>
      </c>
      <c r="G16" s="12">
        <f t="shared" si="0"/>
        <v>3470</v>
      </c>
      <c r="H16" s="16"/>
      <c r="I16" s="15"/>
      <c r="J16" s="20">
        <v>1</v>
      </c>
      <c r="K16" s="16">
        <v>500</v>
      </c>
      <c r="L16" s="15">
        <v>11</v>
      </c>
      <c r="M16" s="16">
        <v>2970</v>
      </c>
      <c r="N16" s="26">
        <v>12</v>
      </c>
      <c r="O16" s="38">
        <f t="shared" si="1"/>
        <v>2160</v>
      </c>
      <c r="P16" s="12">
        <f t="shared" si="2"/>
        <v>5630</v>
      </c>
      <c r="Q16" s="49"/>
    </row>
    <row r="17" spans="1:17" s="4" customFormat="1" ht="24.75" customHeight="1">
      <c r="A17" s="15" t="s">
        <v>29</v>
      </c>
      <c r="B17" s="15"/>
      <c r="C17" s="16"/>
      <c r="D17" s="15">
        <v>12</v>
      </c>
      <c r="E17" s="16">
        <v>3240</v>
      </c>
      <c r="F17" s="15">
        <v>12</v>
      </c>
      <c r="G17" s="12">
        <f t="shared" si="0"/>
        <v>3240</v>
      </c>
      <c r="H17" s="16"/>
      <c r="I17" s="15"/>
      <c r="J17" s="15"/>
      <c r="K17" s="16"/>
      <c r="L17" s="15">
        <v>12</v>
      </c>
      <c r="M17" s="16">
        <v>3240</v>
      </c>
      <c r="N17" s="15">
        <v>12</v>
      </c>
      <c r="O17" s="38">
        <f t="shared" si="1"/>
        <v>2160</v>
      </c>
      <c r="P17" s="12">
        <f t="shared" si="2"/>
        <v>5400</v>
      </c>
      <c r="Q17" s="49"/>
    </row>
    <row r="18" spans="1:17" s="3" customFormat="1" ht="24.75" customHeight="1">
      <c r="A18" s="15" t="s">
        <v>30</v>
      </c>
      <c r="B18" s="27" t="s">
        <v>31</v>
      </c>
      <c r="C18" s="28"/>
      <c r="D18" s="15">
        <v>19</v>
      </c>
      <c r="E18" s="16">
        <v>5130</v>
      </c>
      <c r="F18" s="15">
        <v>19</v>
      </c>
      <c r="G18" s="12">
        <f t="shared" si="0"/>
        <v>5130</v>
      </c>
      <c r="H18" s="22" t="s">
        <v>18</v>
      </c>
      <c r="I18" s="27"/>
      <c r="J18" s="27" t="s">
        <v>31</v>
      </c>
      <c r="K18" s="28"/>
      <c r="L18" s="15">
        <v>20</v>
      </c>
      <c r="M18" s="16">
        <v>5400</v>
      </c>
      <c r="N18" s="15">
        <v>20</v>
      </c>
      <c r="O18" s="38">
        <f t="shared" si="1"/>
        <v>3600</v>
      </c>
      <c r="P18" s="12">
        <f t="shared" si="2"/>
        <v>9000</v>
      </c>
      <c r="Q18" s="49"/>
    </row>
    <row r="19" spans="1:17" s="3" customFormat="1" ht="24.75" customHeight="1">
      <c r="A19" s="15" t="s">
        <v>32</v>
      </c>
      <c r="B19" s="29">
        <v>6</v>
      </c>
      <c r="C19" s="16">
        <f>SUM(C6:C18)</f>
        <v>3000</v>
      </c>
      <c r="D19" s="15">
        <f>SUM(D6:D18)</f>
        <v>187</v>
      </c>
      <c r="E19" s="16">
        <f>SUM(E6:E18)</f>
        <v>50490</v>
      </c>
      <c r="F19" s="26">
        <v>193</v>
      </c>
      <c r="G19" s="12">
        <f t="shared" si="0"/>
        <v>53490</v>
      </c>
      <c r="H19" s="30">
        <v>5</v>
      </c>
      <c r="I19" s="47">
        <v>2</v>
      </c>
      <c r="J19" s="29">
        <v>6</v>
      </c>
      <c r="K19" s="16">
        <f aca="true" t="shared" si="3" ref="K19:M19">SUM(K6:K18)</f>
        <v>3000</v>
      </c>
      <c r="L19" s="15">
        <f t="shared" si="3"/>
        <v>190</v>
      </c>
      <c r="M19" s="16">
        <f t="shared" si="3"/>
        <v>51300</v>
      </c>
      <c r="N19" s="26">
        <v>196</v>
      </c>
      <c r="O19" s="48">
        <v>35280</v>
      </c>
      <c r="P19" s="12">
        <v>89580</v>
      </c>
      <c r="Q19" s="49"/>
    </row>
    <row r="20" spans="1:15" s="2" customFormat="1" ht="24.75" customHeight="1">
      <c r="A20" s="31"/>
      <c r="B20" s="31"/>
      <c r="C20" s="31"/>
      <c r="D20" s="31"/>
      <c r="E20" s="31"/>
      <c r="F20" s="31"/>
      <c r="G20" s="31"/>
      <c r="H20" s="32"/>
      <c r="I20" s="31"/>
      <c r="J20" s="31"/>
      <c r="K20" s="31"/>
      <c r="L20" s="31"/>
      <c r="M20" s="31"/>
      <c r="N20" s="31"/>
      <c r="O20" s="31"/>
    </row>
  </sheetData>
  <sheetProtection/>
  <mergeCells count="11">
    <mergeCell ref="A2:Q2"/>
    <mergeCell ref="B3:G3"/>
    <mergeCell ref="H3:I3"/>
    <mergeCell ref="J3:P3"/>
    <mergeCell ref="B4:C4"/>
    <mergeCell ref="D4:E4"/>
    <mergeCell ref="F4:G4"/>
    <mergeCell ref="J4:K4"/>
    <mergeCell ref="L4:M4"/>
    <mergeCell ref="N4:P4"/>
    <mergeCell ref="A3:A5"/>
  </mergeCells>
  <printOptions/>
  <pageMargins left="0.6673611111111111" right="0.6673611111111111" top="0.9840277777777777" bottom="0.15694444444444444" header="0.3145833333333333" footer="0.1180555555555555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沙坡头区柔远镇收文员</cp:lastModifiedBy>
  <dcterms:created xsi:type="dcterms:W3CDTF">2020-02-24T08:15:20Z</dcterms:created>
  <dcterms:modified xsi:type="dcterms:W3CDTF">2022-05-09T11:04:20Z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73D83D8D229A479BA0FE203FAB99FB29</vt:lpwstr>
  </property>
</Properties>
</file>