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  <sheet name="情况表" sheetId="2" r:id="rId2"/>
  </sheets>
  <definedNames>
    <definedName name="_xlnm._FilterDatabase" localSheetId="0" hidden="1">明细表!$A$1:$L$38</definedName>
    <definedName name="_xlnm.Print_Titles" localSheetId="0">明细表!$1:$5</definedName>
    <definedName name="_xlnm.Print_Area" localSheetId="0">明细表!$A$1:$L$38</definedName>
  </definedNames>
  <calcPr calcId="144525"/>
</workbook>
</file>

<file path=xl/sharedStrings.xml><?xml version="1.0" encoding="utf-8"?>
<sst xmlns="http://schemas.openxmlformats.org/spreadsheetml/2006/main" count="363" uniqueCount="185">
  <si>
    <t>沙坡头区2020年地方政府债务余额明细表</t>
  </si>
  <si>
    <t>单位：万元</t>
  </si>
  <si>
    <t>债券编码</t>
  </si>
  <si>
    <t>债券名称</t>
  </si>
  <si>
    <t>债务类型</t>
  </si>
  <si>
    <t>期限（年）</t>
  </si>
  <si>
    <t>利率%</t>
  </si>
  <si>
    <t>发行日期</t>
  </si>
  <si>
    <t>起息日</t>
  </si>
  <si>
    <t>到期日</t>
  </si>
  <si>
    <t>备注</t>
  </si>
  <si>
    <t>金额</t>
  </si>
  <si>
    <t>偿还日期</t>
  </si>
  <si>
    <t>资金来源</t>
  </si>
  <si>
    <t>合计</t>
  </si>
  <si>
    <t>1575014</t>
  </si>
  <si>
    <r>
      <rPr>
        <sz val="10"/>
        <rFont val="Times New Roman"/>
        <charset val="134"/>
      </rPr>
      <t>2015</t>
    </r>
    <r>
      <rPr>
        <sz val="10"/>
        <rFont val="宋体"/>
        <charset val="134"/>
      </rPr>
      <t>年宁夏回族自治区政府一般债券（八期）</t>
    </r>
  </si>
  <si>
    <t>置换债券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</si>
  <si>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</si>
  <si>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3.52</t>
  </si>
  <si>
    <t>2015.09.09</t>
  </si>
  <si>
    <t>2025.09.09</t>
  </si>
  <si>
    <t>申请再融资债券</t>
  </si>
  <si>
    <t>1575004</t>
  </si>
  <si>
    <r>
      <rPr>
        <sz val="10"/>
        <rFont val="Times New Roman"/>
        <charset val="134"/>
      </rPr>
      <t>2015</t>
    </r>
    <r>
      <rPr>
        <sz val="10"/>
        <rFont val="宋体"/>
        <charset val="134"/>
      </rPr>
      <t>年宁夏回族自治区政府一般债券（四期）</t>
    </r>
  </si>
  <si>
    <t>3.59</t>
  </si>
  <si>
    <t>2015.06.16</t>
  </si>
  <si>
    <t>2025.06.16</t>
  </si>
  <si>
    <t>1575013</t>
  </si>
  <si>
    <r>
      <rPr>
        <sz val="10"/>
        <rFont val="Times New Roman"/>
        <charset val="134"/>
      </rPr>
      <t>2015</t>
    </r>
    <r>
      <rPr>
        <sz val="10"/>
        <rFont val="宋体"/>
        <charset val="134"/>
      </rPr>
      <t>年宁夏回族自治区政府一般债券（七期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</si>
  <si>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年</t>
    </r>
  </si>
  <si>
    <t>3.53</t>
  </si>
  <si>
    <t>2022.09.09</t>
  </si>
  <si>
    <t>1605512</t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</si>
  <si>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年宁夏回族自治区政府置换一般债券（十一期）</t>
    </r>
  </si>
  <si>
    <t>2.91</t>
  </si>
  <si>
    <t>2016.09.06</t>
  </si>
  <si>
    <t>2016.09.07</t>
  </si>
  <si>
    <t>2023.09.07</t>
  </si>
  <si>
    <t>1605513</t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</si>
  <si>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年宁夏回族自治区政府置换一般债券（十二期）</t>
    </r>
  </si>
  <si>
    <t>2.92</t>
  </si>
  <si>
    <t>2026.09.07</t>
  </si>
  <si>
    <t>1605511</t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</si>
  <si>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年宁夏回族自治区政府置换一般债券（十期）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</si>
  <si>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年</t>
    </r>
  </si>
  <si>
    <t>2.64</t>
  </si>
  <si>
    <t>2021.09.07</t>
  </si>
  <si>
    <t>1605078</t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</si>
  <si>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年宁夏回族自治区政府一般债券（二期）</t>
    </r>
  </si>
  <si>
    <t>2.78</t>
  </si>
  <si>
    <t>2016.03.25</t>
  </si>
  <si>
    <t>2021.03.25</t>
  </si>
  <si>
    <t>1705164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</si>
  <si>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年宁夏回族自治区政府一般债券（二期）</t>
    </r>
  </si>
  <si>
    <t>新增债券</t>
  </si>
  <si>
    <t>4.09</t>
  </si>
  <si>
    <t>2017.06.09</t>
  </si>
  <si>
    <t>2017.06.12</t>
  </si>
  <si>
    <t>2022.06.12</t>
  </si>
  <si>
    <t>1705167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</si>
  <si>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年宁夏回族自治区政府专项债券（一期）</t>
    </r>
  </si>
  <si>
    <t>4.08</t>
  </si>
  <si>
    <t>本级财政资金</t>
  </si>
  <si>
    <t>1705168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</si>
  <si>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年宁夏回族自治区政府专项债券（二期）</t>
    </r>
  </si>
  <si>
    <t>4.2</t>
  </si>
  <si>
    <t>2027.06.12</t>
  </si>
  <si>
    <t>1705166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</si>
  <si>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年宁夏回族自治区政府一般债券（四期）</t>
    </r>
  </si>
  <si>
    <t>4.28</t>
  </si>
  <si>
    <t>1705165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</si>
  <si>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年宁夏回族自治区政府一般债券（三期）</t>
    </r>
  </si>
  <si>
    <t>4.23</t>
  </si>
  <si>
    <t>2024.06.12</t>
  </si>
  <si>
    <t>147581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</si>
  <si>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年宁夏回族自治区政府一般债券（九期）</t>
    </r>
  </si>
  <si>
    <t>4.02</t>
  </si>
  <si>
    <t>2018.10.10</t>
  </si>
  <si>
    <t>2028.10.10</t>
  </si>
  <si>
    <t>147580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</si>
  <si>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年宁夏回族自治区政府一般债券（八期）</t>
    </r>
  </si>
  <si>
    <t>2025.10.10</t>
  </si>
  <si>
    <t>147541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</si>
  <si>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年宁夏回族自治区政府一般债券（六期）</t>
    </r>
  </si>
  <si>
    <t>3.87</t>
  </si>
  <si>
    <t>2018.09.14</t>
  </si>
  <si>
    <t>2023.09.14</t>
  </si>
  <si>
    <t>147579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</si>
  <si>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年宁夏回族自治区政府一般债券（七期）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</si>
  <si>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年</t>
    </r>
  </si>
  <si>
    <t>3.68</t>
  </si>
  <si>
    <t>2021.10.10</t>
  </si>
  <si>
    <t>147747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</si>
  <si>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年宁夏回族自治区政府一般债券（二期）</t>
    </r>
  </si>
  <si>
    <t>3.5</t>
  </si>
  <si>
    <t>2018.07.06</t>
  </si>
  <si>
    <t>2021.07.06</t>
  </si>
  <si>
    <t>147542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</si>
  <si>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年宁夏回族自治区政府专项债券（二期）</t>
    </r>
  </si>
  <si>
    <t>3.78</t>
  </si>
  <si>
    <t>2021.09.14</t>
  </si>
  <si>
    <t>147543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</si>
  <si>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年宁夏回族自治区政府专项债券（三期）</t>
    </r>
  </si>
  <si>
    <t>147749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</si>
  <si>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年宁夏回族自治区政府一般债券（四期）</t>
    </r>
  </si>
  <si>
    <t>3.95</t>
  </si>
  <si>
    <t>2025.07.06</t>
  </si>
  <si>
    <t>147544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</si>
  <si>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年宁夏回族自治区政府专项债券（四期）</t>
    </r>
  </si>
  <si>
    <t>4.05</t>
  </si>
  <si>
    <t>2025.09.14</t>
  </si>
  <si>
    <t>147750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</si>
  <si>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年宁夏回族自治区政府一般债券（五期）</t>
    </r>
  </si>
  <si>
    <t>2028.07.06</t>
  </si>
  <si>
    <t>147748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</si>
  <si>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年宁夏回族自治区政府一般债券（三期）</t>
    </r>
  </si>
  <si>
    <t>3.6</t>
  </si>
  <si>
    <t>2023.07.06</t>
  </si>
  <si>
    <t>104544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</si>
  <si>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年宁夏回族自治区政府一般债券（三期）</t>
    </r>
  </si>
  <si>
    <t>2019.03.25</t>
  </si>
  <si>
    <t>2026.03.25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</si>
  <si>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年宁夏回族自治区政府一般债券（八期）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</si>
  <si>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年</t>
    </r>
  </si>
  <si>
    <t>3.93</t>
  </si>
  <si>
    <t>2019.09.17</t>
  </si>
  <si>
    <t>2019.09.18</t>
  </si>
  <si>
    <t>2049.09.18</t>
  </si>
  <si>
    <t>157617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</si>
  <si>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年宁夏回族自治区政府一般债券（一期）</t>
    </r>
  </si>
  <si>
    <t>3.28</t>
  </si>
  <si>
    <t>2019.03.01</t>
  </si>
  <si>
    <t>2024.03.01</t>
  </si>
  <si>
    <t>157618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</si>
  <si>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年宁夏回族自治区政府一般债券（二期）</t>
    </r>
  </si>
  <si>
    <t>3.46</t>
  </si>
  <si>
    <t>2029.03.01</t>
  </si>
  <si>
    <t>157849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</si>
  <si>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年宁夏回族自治区政府一般债券（六期）</t>
    </r>
  </si>
  <si>
    <t>2019.07.18</t>
  </si>
  <si>
    <t>2049.07.18</t>
  </si>
  <si>
    <t>2005312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</si>
  <si>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年宁夏回族自治区政府一般债券（二期）</t>
    </r>
  </si>
  <si>
    <t>一般债券</t>
  </si>
  <si>
    <r>
      <rPr>
        <sz val="10"/>
        <rFont val="Times New Roman"/>
        <charset val="0"/>
      </rPr>
      <t>30</t>
    </r>
    <r>
      <rPr>
        <sz val="10"/>
        <rFont val="宋体"/>
        <charset val="0"/>
      </rPr>
      <t>年</t>
    </r>
  </si>
  <si>
    <t>3.57</t>
  </si>
  <si>
    <t>2020.04.16</t>
  </si>
  <si>
    <t>2020.04.17</t>
  </si>
  <si>
    <t>2050.04.17</t>
  </si>
  <si>
    <t>2005639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</si>
  <si>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年宁夏回族自治区政府再融资一般债券（一期）</t>
    </r>
  </si>
  <si>
    <t>3.86</t>
  </si>
  <si>
    <t>2020.06.12</t>
  </si>
  <si>
    <t>2050.06.12</t>
  </si>
  <si>
    <t>2071011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</si>
  <si>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年宁夏回族自治区政府再融资一般债券（三期）</t>
    </r>
  </si>
  <si>
    <r>
      <rPr>
        <sz val="10"/>
        <rFont val="Times New Roman"/>
        <charset val="0"/>
      </rPr>
      <t>5</t>
    </r>
    <r>
      <rPr>
        <sz val="10"/>
        <rFont val="宋体"/>
        <charset val="0"/>
      </rPr>
      <t>年</t>
    </r>
  </si>
  <si>
    <t>3.38</t>
  </si>
  <si>
    <t>2020.10.22</t>
  </si>
  <si>
    <t>2020.10.23</t>
  </si>
  <si>
    <t>2025.10.23</t>
  </si>
  <si>
    <t>160989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</si>
  <si>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年宁夏回族自治区政府一般债券（三期）</t>
    </r>
  </si>
  <si>
    <t>4.12</t>
  </si>
  <si>
    <t>2020.09.28</t>
  </si>
  <si>
    <t>2020.09.29</t>
  </si>
  <si>
    <t>2050.09.29</t>
  </si>
  <si>
    <t>沙坡头区2020年地方政府债务余额情况表</t>
  </si>
  <si>
    <t>单位:万元</t>
  </si>
  <si>
    <t>项目</t>
  </si>
  <si>
    <t>一般债务</t>
  </si>
  <si>
    <t>专项债务</t>
  </si>
  <si>
    <t>小计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</si>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</sst>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####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22"/>
      <name val="方正小标宋_GBK"/>
      <charset val="134"/>
    </font>
    <font>
      <sz val="10"/>
      <name val="Times New Roman"/>
      <charset val="0"/>
    </font>
    <font>
      <sz val="10"/>
      <name val="宋体"/>
      <charset val="0"/>
    </font>
    <font>
      <b/>
      <sz val="9"/>
      <name val="方正小标宋_GBK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32" fillId="24" borderId="11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176" fontId="14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64"/>
  <sheetViews>
    <sheetView showZeros="0" tabSelected="1" workbookViewId="0">
      <selection activeCell="Q6" sqref="Q6"/>
    </sheetView>
  </sheetViews>
  <sheetFormatPr defaultColWidth="9" defaultRowHeight="13.5"/>
  <cols>
    <col min="1" max="1" width="7.88333333333333" style="12" customWidth="1"/>
    <col min="2" max="2" width="24.6333333333333" style="13" customWidth="1"/>
    <col min="3" max="3" width="8.38333333333333" style="11" customWidth="1"/>
    <col min="4" max="4" width="6.5" style="12" customWidth="1"/>
    <col min="5" max="5" width="5" style="12" customWidth="1"/>
    <col min="6" max="6" width="9.38333333333333" style="11" customWidth="1"/>
    <col min="7" max="7" width="9.25" style="11" customWidth="1"/>
    <col min="8" max="9" width="9.38333333333333" style="11" customWidth="1"/>
    <col min="10" max="10" width="9.75" style="11" customWidth="1"/>
    <col min="11" max="11" width="9" style="11" customWidth="1"/>
    <col min="12" max="12" width="8.75" style="14" customWidth="1"/>
    <col min="13" max="16378" width="9" style="11"/>
  </cols>
  <sheetData>
    <row r="1" ht="43" customHeight="1" spans="1:12">
      <c r="A1" s="15" t="s">
        <v>0</v>
      </c>
      <c r="B1" s="16"/>
      <c r="C1" s="15"/>
      <c r="D1" s="15"/>
      <c r="E1" s="15"/>
      <c r="F1" s="15"/>
      <c r="G1" s="15"/>
      <c r="H1" s="15"/>
      <c r="I1" s="15"/>
      <c r="J1" s="15"/>
      <c r="K1" s="15"/>
      <c r="L1" s="34"/>
    </row>
    <row r="2" ht="24" customHeight="1" spans="7:12">
      <c r="G2" s="17"/>
      <c r="K2" s="35" t="s">
        <v>1</v>
      </c>
      <c r="L2" s="35"/>
    </row>
    <row r="3" s="8" customFormat="1" ht="36" customHeight="1" spans="1:16378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22"/>
      <c r="J3" s="22"/>
      <c r="K3" s="22"/>
      <c r="L3" s="36" t="s">
        <v>10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</row>
    <row r="4" s="9" customFormat="1" ht="27" customHeight="1" spans="1:12">
      <c r="A4" s="20"/>
      <c r="B4" s="20"/>
      <c r="C4" s="20"/>
      <c r="D4" s="20"/>
      <c r="E4" s="20"/>
      <c r="F4" s="20"/>
      <c r="G4" s="19"/>
      <c r="H4" s="19"/>
      <c r="I4" s="38" t="s">
        <v>11</v>
      </c>
      <c r="J4" s="22" t="s">
        <v>12</v>
      </c>
      <c r="K4" s="38" t="s">
        <v>13</v>
      </c>
      <c r="L4" s="36"/>
    </row>
    <row r="5" s="9" customFormat="1" ht="27" customHeight="1" spans="1:12">
      <c r="A5" s="21"/>
      <c r="B5" s="22" t="s">
        <v>14</v>
      </c>
      <c r="C5" s="23"/>
      <c r="D5" s="23"/>
      <c r="E5" s="23"/>
      <c r="F5" s="23"/>
      <c r="G5" s="19"/>
      <c r="H5" s="19"/>
      <c r="I5" s="39">
        <f>SUM(I6:I38)</f>
        <v>78788.98</v>
      </c>
      <c r="J5" s="22"/>
      <c r="K5" s="38"/>
      <c r="L5" s="36"/>
    </row>
    <row r="6" ht="30" customHeight="1" spans="1:12">
      <c r="A6" s="24" t="s">
        <v>15</v>
      </c>
      <c r="B6" s="24" t="s">
        <v>16</v>
      </c>
      <c r="C6" s="25" t="s">
        <v>17</v>
      </c>
      <c r="D6" s="26" t="s">
        <v>18</v>
      </c>
      <c r="E6" s="26" t="s">
        <v>19</v>
      </c>
      <c r="F6" s="26" t="s">
        <v>20</v>
      </c>
      <c r="G6" s="26" t="s">
        <v>20</v>
      </c>
      <c r="H6" s="26" t="s">
        <v>21</v>
      </c>
      <c r="I6" s="40">
        <v>1079.89</v>
      </c>
      <c r="J6" s="26" t="s">
        <v>21</v>
      </c>
      <c r="K6" s="41" t="s">
        <v>22</v>
      </c>
      <c r="L6" s="40"/>
    </row>
    <row r="7" ht="30" customHeight="1" spans="1:12">
      <c r="A7" s="24" t="s">
        <v>23</v>
      </c>
      <c r="B7" s="24" t="s">
        <v>24</v>
      </c>
      <c r="C7" s="25" t="s">
        <v>17</v>
      </c>
      <c r="D7" s="26" t="s">
        <v>18</v>
      </c>
      <c r="E7" s="26" t="s">
        <v>25</v>
      </c>
      <c r="F7" s="26" t="s">
        <v>26</v>
      </c>
      <c r="G7" s="26" t="s">
        <v>26</v>
      </c>
      <c r="H7" s="26" t="s">
        <v>27</v>
      </c>
      <c r="I7" s="40">
        <v>2159.79</v>
      </c>
      <c r="J7" s="26" t="s">
        <v>27</v>
      </c>
      <c r="K7" s="41" t="s">
        <v>22</v>
      </c>
      <c r="L7" s="40"/>
    </row>
    <row r="8" ht="30" customHeight="1" spans="1:12">
      <c r="A8" s="24" t="s">
        <v>28</v>
      </c>
      <c r="B8" s="24" t="s">
        <v>29</v>
      </c>
      <c r="C8" s="25" t="s">
        <v>17</v>
      </c>
      <c r="D8" s="26" t="s">
        <v>30</v>
      </c>
      <c r="E8" s="26" t="s">
        <v>31</v>
      </c>
      <c r="F8" s="26" t="s">
        <v>20</v>
      </c>
      <c r="G8" s="26" t="s">
        <v>20</v>
      </c>
      <c r="H8" s="26" t="s">
        <v>32</v>
      </c>
      <c r="I8" s="40">
        <v>519.3</v>
      </c>
      <c r="J8" s="26" t="s">
        <v>32</v>
      </c>
      <c r="K8" s="41" t="s">
        <v>22</v>
      </c>
      <c r="L8" s="40"/>
    </row>
    <row r="9" ht="30" customHeight="1" spans="1:12">
      <c r="A9" s="24" t="s">
        <v>33</v>
      </c>
      <c r="B9" s="24" t="s">
        <v>34</v>
      </c>
      <c r="C9" s="25" t="s">
        <v>17</v>
      </c>
      <c r="D9" s="26" t="s">
        <v>30</v>
      </c>
      <c r="E9" s="26" t="s">
        <v>35</v>
      </c>
      <c r="F9" s="26" t="s">
        <v>36</v>
      </c>
      <c r="G9" s="26" t="s">
        <v>37</v>
      </c>
      <c r="H9" s="26" t="s">
        <v>38</v>
      </c>
      <c r="I9" s="40">
        <v>1266</v>
      </c>
      <c r="J9" s="26" t="s">
        <v>38</v>
      </c>
      <c r="K9" s="41" t="s">
        <v>22</v>
      </c>
      <c r="L9" s="40"/>
    </row>
    <row r="10" ht="30" customHeight="1" spans="1:12">
      <c r="A10" s="24" t="s">
        <v>39</v>
      </c>
      <c r="B10" s="24" t="s">
        <v>40</v>
      </c>
      <c r="C10" s="25" t="s">
        <v>17</v>
      </c>
      <c r="D10" s="26" t="s">
        <v>18</v>
      </c>
      <c r="E10" s="26" t="s">
        <v>41</v>
      </c>
      <c r="F10" s="26" t="s">
        <v>36</v>
      </c>
      <c r="G10" s="26" t="s">
        <v>37</v>
      </c>
      <c r="H10" s="26" t="s">
        <v>42</v>
      </c>
      <c r="I10" s="40">
        <v>691</v>
      </c>
      <c r="J10" s="26" t="s">
        <v>42</v>
      </c>
      <c r="K10" s="41" t="s">
        <v>22</v>
      </c>
      <c r="L10" s="40"/>
    </row>
    <row r="11" ht="30" customHeight="1" spans="1:12">
      <c r="A11" s="24" t="s">
        <v>43</v>
      </c>
      <c r="B11" s="24" t="s">
        <v>44</v>
      </c>
      <c r="C11" s="25" t="s">
        <v>17</v>
      </c>
      <c r="D11" s="26" t="s">
        <v>45</v>
      </c>
      <c r="E11" s="26" t="s">
        <v>46</v>
      </c>
      <c r="F11" s="26" t="s">
        <v>36</v>
      </c>
      <c r="G11" s="26" t="s">
        <v>37</v>
      </c>
      <c r="H11" s="26" t="s">
        <v>47</v>
      </c>
      <c r="I11" s="40">
        <v>1267</v>
      </c>
      <c r="J11" s="26" t="s">
        <v>47</v>
      </c>
      <c r="K11" s="41" t="s">
        <v>22</v>
      </c>
      <c r="L11" s="40"/>
    </row>
    <row r="12" ht="30" customHeight="1" spans="1:12">
      <c r="A12" s="24" t="s">
        <v>48</v>
      </c>
      <c r="B12" s="24" t="s">
        <v>49</v>
      </c>
      <c r="C12" s="25" t="s">
        <v>17</v>
      </c>
      <c r="D12" s="26" t="s">
        <v>45</v>
      </c>
      <c r="E12" s="26" t="s">
        <v>50</v>
      </c>
      <c r="F12" s="26" t="s">
        <v>51</v>
      </c>
      <c r="G12" s="26" t="s">
        <v>51</v>
      </c>
      <c r="H12" s="26" t="s">
        <v>52</v>
      </c>
      <c r="I12" s="40">
        <v>1190</v>
      </c>
      <c r="J12" s="26" t="s">
        <v>52</v>
      </c>
      <c r="K12" s="41" t="s">
        <v>22</v>
      </c>
      <c r="L12" s="40"/>
    </row>
    <row r="13" ht="30" customHeight="1" spans="1:12">
      <c r="A13" s="24" t="s">
        <v>53</v>
      </c>
      <c r="B13" s="24" t="s">
        <v>54</v>
      </c>
      <c r="C13" s="25" t="s">
        <v>55</v>
      </c>
      <c r="D13" s="26" t="s">
        <v>45</v>
      </c>
      <c r="E13" s="26" t="s">
        <v>56</v>
      </c>
      <c r="F13" s="26" t="s">
        <v>57</v>
      </c>
      <c r="G13" s="26" t="s">
        <v>58</v>
      </c>
      <c r="H13" s="26" t="s">
        <v>59</v>
      </c>
      <c r="I13" s="40">
        <v>3048</v>
      </c>
      <c r="J13" s="26" t="s">
        <v>59</v>
      </c>
      <c r="K13" s="41" t="s">
        <v>22</v>
      </c>
      <c r="L13" s="40"/>
    </row>
    <row r="14" ht="30" customHeight="1" spans="1:12">
      <c r="A14" s="24" t="s">
        <v>60</v>
      </c>
      <c r="B14" s="24" t="s">
        <v>61</v>
      </c>
      <c r="C14" s="25" t="s">
        <v>55</v>
      </c>
      <c r="D14" s="26" t="s">
        <v>45</v>
      </c>
      <c r="E14" s="26" t="s">
        <v>62</v>
      </c>
      <c r="F14" s="26" t="s">
        <v>57</v>
      </c>
      <c r="G14" s="26" t="s">
        <v>58</v>
      </c>
      <c r="H14" s="26" t="s">
        <v>59</v>
      </c>
      <c r="I14" s="40">
        <v>1068</v>
      </c>
      <c r="J14" s="26" t="s">
        <v>59</v>
      </c>
      <c r="K14" s="41" t="s">
        <v>63</v>
      </c>
      <c r="L14" s="40"/>
    </row>
    <row r="15" ht="30" customHeight="1" spans="1:12">
      <c r="A15" s="24" t="s">
        <v>64</v>
      </c>
      <c r="B15" s="24" t="s">
        <v>65</v>
      </c>
      <c r="C15" s="25" t="s">
        <v>55</v>
      </c>
      <c r="D15" s="26" t="s">
        <v>30</v>
      </c>
      <c r="E15" s="26" t="s">
        <v>66</v>
      </c>
      <c r="F15" s="26" t="s">
        <v>57</v>
      </c>
      <c r="G15" s="26" t="s">
        <v>58</v>
      </c>
      <c r="H15" s="26" t="s">
        <v>67</v>
      </c>
      <c r="I15" s="40">
        <v>1357</v>
      </c>
      <c r="J15" s="26" t="s">
        <v>67</v>
      </c>
      <c r="K15" s="41" t="s">
        <v>63</v>
      </c>
      <c r="L15" s="40"/>
    </row>
    <row r="16" ht="30" customHeight="1" spans="1:12">
      <c r="A16" s="24" t="s">
        <v>68</v>
      </c>
      <c r="B16" s="24" t="s">
        <v>69</v>
      </c>
      <c r="C16" s="25" t="s">
        <v>55</v>
      </c>
      <c r="D16" s="26" t="s">
        <v>18</v>
      </c>
      <c r="E16" s="26" t="s">
        <v>70</v>
      </c>
      <c r="F16" s="26" t="s">
        <v>57</v>
      </c>
      <c r="G16" s="26" t="s">
        <v>58</v>
      </c>
      <c r="H16" s="26" t="s">
        <v>67</v>
      </c>
      <c r="I16" s="40">
        <v>5812</v>
      </c>
      <c r="J16" s="26" t="s">
        <v>67</v>
      </c>
      <c r="K16" s="41" t="s">
        <v>22</v>
      </c>
      <c r="L16" s="40"/>
    </row>
    <row r="17" ht="30" customHeight="1" spans="1:12">
      <c r="A17" s="24" t="s">
        <v>71</v>
      </c>
      <c r="B17" s="24" t="s">
        <v>72</v>
      </c>
      <c r="C17" s="25" t="s">
        <v>55</v>
      </c>
      <c r="D17" s="26" t="s">
        <v>30</v>
      </c>
      <c r="E17" s="26" t="s">
        <v>73</v>
      </c>
      <c r="F17" s="26" t="s">
        <v>57</v>
      </c>
      <c r="G17" s="26" t="s">
        <v>58</v>
      </c>
      <c r="H17" s="26" t="s">
        <v>74</v>
      </c>
      <c r="I17" s="40">
        <v>3048</v>
      </c>
      <c r="J17" s="26" t="s">
        <v>74</v>
      </c>
      <c r="K17" s="41" t="s">
        <v>22</v>
      </c>
      <c r="L17" s="40"/>
    </row>
    <row r="18" ht="30" customHeight="1" spans="1:12">
      <c r="A18" s="24" t="s">
        <v>75</v>
      </c>
      <c r="B18" s="24" t="s">
        <v>76</v>
      </c>
      <c r="C18" s="25" t="s">
        <v>17</v>
      </c>
      <c r="D18" s="26" t="s">
        <v>18</v>
      </c>
      <c r="E18" s="26" t="s">
        <v>77</v>
      </c>
      <c r="F18" s="26" t="s">
        <v>78</v>
      </c>
      <c r="G18" s="26" t="s">
        <v>78</v>
      </c>
      <c r="H18" s="26" t="s">
        <v>79</v>
      </c>
      <c r="I18" s="40">
        <v>520</v>
      </c>
      <c r="J18" s="26" t="s">
        <v>79</v>
      </c>
      <c r="K18" s="41" t="s">
        <v>22</v>
      </c>
      <c r="L18" s="40"/>
    </row>
    <row r="19" ht="30" customHeight="1" spans="1:12">
      <c r="A19" s="24" t="s">
        <v>80</v>
      </c>
      <c r="B19" s="24" t="s">
        <v>81</v>
      </c>
      <c r="C19" s="25" t="s">
        <v>17</v>
      </c>
      <c r="D19" s="26" t="s">
        <v>30</v>
      </c>
      <c r="E19" s="26" t="s">
        <v>77</v>
      </c>
      <c r="F19" s="26" t="s">
        <v>78</v>
      </c>
      <c r="G19" s="26" t="s">
        <v>78</v>
      </c>
      <c r="H19" s="26" t="s">
        <v>82</v>
      </c>
      <c r="I19" s="40">
        <v>1040</v>
      </c>
      <c r="J19" s="26" t="s">
        <v>82</v>
      </c>
      <c r="K19" s="41" t="s">
        <v>22</v>
      </c>
      <c r="L19" s="40"/>
    </row>
    <row r="20" ht="30" customHeight="1" spans="1:12">
      <c r="A20" s="24" t="s">
        <v>83</v>
      </c>
      <c r="B20" s="24" t="s">
        <v>84</v>
      </c>
      <c r="C20" s="25" t="s">
        <v>17</v>
      </c>
      <c r="D20" s="26" t="s">
        <v>45</v>
      </c>
      <c r="E20" s="26" t="s">
        <v>85</v>
      </c>
      <c r="F20" s="26" t="s">
        <v>86</v>
      </c>
      <c r="G20" s="26" t="s">
        <v>86</v>
      </c>
      <c r="H20" s="26" t="s">
        <v>87</v>
      </c>
      <c r="I20" s="40">
        <v>726</v>
      </c>
      <c r="J20" s="26" t="s">
        <v>87</v>
      </c>
      <c r="K20" s="41" t="s">
        <v>22</v>
      </c>
      <c r="L20" s="40"/>
    </row>
    <row r="21" ht="30" customHeight="1" spans="1:12">
      <c r="A21" s="24" t="s">
        <v>88</v>
      </c>
      <c r="B21" s="24" t="s">
        <v>89</v>
      </c>
      <c r="C21" s="25" t="s">
        <v>17</v>
      </c>
      <c r="D21" s="26" t="s">
        <v>90</v>
      </c>
      <c r="E21" s="26" t="s">
        <v>91</v>
      </c>
      <c r="F21" s="26" t="s">
        <v>78</v>
      </c>
      <c r="G21" s="26" t="s">
        <v>78</v>
      </c>
      <c r="H21" s="26" t="s">
        <v>92</v>
      </c>
      <c r="I21" s="40">
        <v>1032</v>
      </c>
      <c r="J21" s="26" t="s">
        <v>92</v>
      </c>
      <c r="K21" s="41" t="s">
        <v>22</v>
      </c>
      <c r="L21" s="40"/>
    </row>
    <row r="22" s="10" customFormat="1" ht="30" customHeight="1" spans="1:16378">
      <c r="A22" s="24" t="s">
        <v>93</v>
      </c>
      <c r="B22" s="24" t="s">
        <v>94</v>
      </c>
      <c r="C22" s="25" t="s">
        <v>55</v>
      </c>
      <c r="D22" s="26" t="s">
        <v>90</v>
      </c>
      <c r="E22" s="26" t="s">
        <v>95</v>
      </c>
      <c r="F22" s="26" t="s">
        <v>96</v>
      </c>
      <c r="G22" s="26" t="s">
        <v>96</v>
      </c>
      <c r="H22" s="26" t="s">
        <v>97</v>
      </c>
      <c r="I22" s="40">
        <v>1281</v>
      </c>
      <c r="J22" s="26" t="s">
        <v>97</v>
      </c>
      <c r="K22" s="41" t="s">
        <v>22</v>
      </c>
      <c r="L22" s="4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</row>
    <row r="23" ht="30" customHeight="1" spans="1:12">
      <c r="A23" s="24" t="s">
        <v>98</v>
      </c>
      <c r="B23" s="24" t="s">
        <v>99</v>
      </c>
      <c r="C23" s="25" t="s">
        <v>55</v>
      </c>
      <c r="D23" s="26" t="s">
        <v>90</v>
      </c>
      <c r="E23" s="26" t="s">
        <v>100</v>
      </c>
      <c r="F23" s="26" t="s">
        <v>86</v>
      </c>
      <c r="G23" s="26" t="s">
        <v>86</v>
      </c>
      <c r="H23" s="26" t="s">
        <v>101</v>
      </c>
      <c r="I23" s="40">
        <v>300</v>
      </c>
      <c r="J23" s="26" t="s">
        <v>101</v>
      </c>
      <c r="K23" s="41" t="s">
        <v>63</v>
      </c>
      <c r="L23" s="40"/>
    </row>
    <row r="24" ht="30" customHeight="1" spans="1:12">
      <c r="A24" s="24" t="s">
        <v>102</v>
      </c>
      <c r="B24" s="24" t="s">
        <v>103</v>
      </c>
      <c r="C24" s="25" t="s">
        <v>55</v>
      </c>
      <c r="D24" s="26" t="s">
        <v>45</v>
      </c>
      <c r="E24" s="26" t="s">
        <v>85</v>
      </c>
      <c r="F24" s="26" t="s">
        <v>86</v>
      </c>
      <c r="G24" s="26" t="s">
        <v>86</v>
      </c>
      <c r="H24" s="26" t="s">
        <v>87</v>
      </c>
      <c r="I24" s="40">
        <v>300</v>
      </c>
      <c r="J24" s="26" t="s">
        <v>87</v>
      </c>
      <c r="K24" s="41" t="s">
        <v>63</v>
      </c>
      <c r="L24" s="40"/>
    </row>
    <row r="25" ht="30" customHeight="1" spans="1:12">
      <c r="A25" s="24" t="s">
        <v>104</v>
      </c>
      <c r="B25" s="24" t="s">
        <v>105</v>
      </c>
      <c r="C25" s="25" t="s">
        <v>55</v>
      </c>
      <c r="D25" s="26" t="s">
        <v>30</v>
      </c>
      <c r="E25" s="26" t="s">
        <v>106</v>
      </c>
      <c r="F25" s="26" t="s">
        <v>96</v>
      </c>
      <c r="G25" s="26" t="s">
        <v>96</v>
      </c>
      <c r="H25" s="26" t="s">
        <v>107</v>
      </c>
      <c r="I25" s="40">
        <v>3728</v>
      </c>
      <c r="J25" s="26" t="s">
        <v>107</v>
      </c>
      <c r="K25" s="41" t="s">
        <v>22</v>
      </c>
      <c r="L25" s="40"/>
    </row>
    <row r="26" ht="30" customHeight="1" spans="1:12">
      <c r="A26" s="24" t="s">
        <v>108</v>
      </c>
      <c r="B26" s="24" t="s">
        <v>109</v>
      </c>
      <c r="C26" s="25" t="s">
        <v>55</v>
      </c>
      <c r="D26" s="26" t="s">
        <v>30</v>
      </c>
      <c r="E26" s="26" t="s">
        <v>110</v>
      </c>
      <c r="F26" s="26" t="s">
        <v>86</v>
      </c>
      <c r="G26" s="26" t="s">
        <v>86</v>
      </c>
      <c r="H26" s="26" t="s">
        <v>111</v>
      </c>
      <c r="I26" s="40">
        <v>300</v>
      </c>
      <c r="J26" s="26" t="s">
        <v>111</v>
      </c>
      <c r="K26" s="41" t="s">
        <v>63</v>
      </c>
      <c r="L26" s="40"/>
    </row>
    <row r="27" s="10" customFormat="1" ht="30" customHeight="1" spans="1:16378">
      <c r="A27" s="24" t="s">
        <v>112</v>
      </c>
      <c r="B27" s="24" t="s">
        <v>113</v>
      </c>
      <c r="C27" s="25" t="s">
        <v>55</v>
      </c>
      <c r="D27" s="26" t="s">
        <v>18</v>
      </c>
      <c r="E27" s="26" t="s">
        <v>56</v>
      </c>
      <c r="F27" s="26" t="s">
        <v>96</v>
      </c>
      <c r="G27" s="26" t="s">
        <v>96</v>
      </c>
      <c r="H27" s="26" t="s">
        <v>114</v>
      </c>
      <c r="I27" s="40">
        <v>1275</v>
      </c>
      <c r="J27" s="26" t="s">
        <v>114</v>
      </c>
      <c r="K27" s="41" t="s">
        <v>22</v>
      </c>
      <c r="L27" s="4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</row>
    <row r="28" ht="30" customHeight="1" spans="1:12">
      <c r="A28" s="24" t="s">
        <v>115</v>
      </c>
      <c r="B28" s="24" t="s">
        <v>116</v>
      </c>
      <c r="C28" s="25" t="s">
        <v>55</v>
      </c>
      <c r="D28" s="26" t="s">
        <v>45</v>
      </c>
      <c r="E28" s="26" t="s">
        <v>117</v>
      </c>
      <c r="F28" s="26" t="s">
        <v>96</v>
      </c>
      <c r="G28" s="26" t="s">
        <v>96</v>
      </c>
      <c r="H28" s="26" t="s">
        <v>118</v>
      </c>
      <c r="I28" s="40">
        <v>4906</v>
      </c>
      <c r="J28" s="26" t="s">
        <v>118</v>
      </c>
      <c r="K28" s="41" t="s">
        <v>22</v>
      </c>
      <c r="L28" s="40"/>
    </row>
    <row r="29" s="11" customFormat="1" ht="30" customHeight="1" spans="1:12">
      <c r="A29" s="24" t="s">
        <v>119</v>
      </c>
      <c r="B29" s="24" t="s">
        <v>120</v>
      </c>
      <c r="C29" s="25" t="s">
        <v>17</v>
      </c>
      <c r="D29" s="26" t="s">
        <v>30</v>
      </c>
      <c r="E29" s="27">
        <v>3.43</v>
      </c>
      <c r="F29" s="28" t="s">
        <v>121</v>
      </c>
      <c r="G29" s="26" t="s">
        <v>121</v>
      </c>
      <c r="H29" s="26" t="s">
        <v>122</v>
      </c>
      <c r="I29" s="40">
        <v>2541</v>
      </c>
      <c r="J29" s="26" t="s">
        <v>122</v>
      </c>
      <c r="K29" s="41" t="s">
        <v>22</v>
      </c>
      <c r="L29" s="40"/>
    </row>
    <row r="30" s="11" customFormat="1" ht="30" customHeight="1" spans="1:12">
      <c r="A30" s="24">
        <v>1905343</v>
      </c>
      <c r="B30" s="24" t="s">
        <v>123</v>
      </c>
      <c r="C30" s="25" t="s">
        <v>17</v>
      </c>
      <c r="D30" s="26" t="s">
        <v>124</v>
      </c>
      <c r="E30" s="27" t="s">
        <v>125</v>
      </c>
      <c r="F30" s="29" t="s">
        <v>126</v>
      </c>
      <c r="G30" s="29" t="s">
        <v>127</v>
      </c>
      <c r="H30" s="29" t="s">
        <v>128</v>
      </c>
      <c r="I30" s="40">
        <v>1045</v>
      </c>
      <c r="J30" s="29" t="s">
        <v>128</v>
      </c>
      <c r="K30" s="41" t="s">
        <v>22</v>
      </c>
      <c r="L30" s="40"/>
    </row>
    <row r="31" s="11" customFormat="1" ht="30" customHeight="1" spans="1:12">
      <c r="A31" s="24" t="s">
        <v>129</v>
      </c>
      <c r="B31" s="24" t="s">
        <v>130</v>
      </c>
      <c r="C31" s="25" t="s">
        <v>55</v>
      </c>
      <c r="D31" s="26" t="s">
        <v>45</v>
      </c>
      <c r="E31" s="26" t="s">
        <v>131</v>
      </c>
      <c r="F31" s="26" t="s">
        <v>132</v>
      </c>
      <c r="G31" s="26" t="s">
        <v>132</v>
      </c>
      <c r="H31" s="26" t="s">
        <v>133</v>
      </c>
      <c r="I31" s="40">
        <v>2400</v>
      </c>
      <c r="J31" s="26" t="s">
        <v>133</v>
      </c>
      <c r="K31" s="41" t="s">
        <v>22</v>
      </c>
      <c r="L31" s="40"/>
    </row>
    <row r="32" s="11" customFormat="1" ht="30" customHeight="1" spans="1:12">
      <c r="A32" s="24" t="s">
        <v>134</v>
      </c>
      <c r="B32" s="24" t="s">
        <v>135</v>
      </c>
      <c r="C32" s="25" t="s">
        <v>55</v>
      </c>
      <c r="D32" s="26" t="s">
        <v>18</v>
      </c>
      <c r="E32" s="26" t="s">
        <v>136</v>
      </c>
      <c r="F32" s="26" t="s">
        <v>132</v>
      </c>
      <c r="G32" s="26" t="s">
        <v>132</v>
      </c>
      <c r="H32" s="26" t="s">
        <v>137</v>
      </c>
      <c r="I32" s="40">
        <v>2600</v>
      </c>
      <c r="J32" s="26" t="s">
        <v>137</v>
      </c>
      <c r="K32" s="41" t="s">
        <v>22</v>
      </c>
      <c r="L32" s="40"/>
    </row>
    <row r="33" s="11" customFormat="1" ht="30" customHeight="1" spans="1:12">
      <c r="A33" s="24" t="s">
        <v>138</v>
      </c>
      <c r="B33" s="24" t="s">
        <v>139</v>
      </c>
      <c r="C33" s="25" t="s">
        <v>55</v>
      </c>
      <c r="D33" s="26" t="s">
        <v>124</v>
      </c>
      <c r="E33" s="26" t="s">
        <v>62</v>
      </c>
      <c r="F33" s="26" t="s">
        <v>78</v>
      </c>
      <c r="G33" s="26" t="s">
        <v>140</v>
      </c>
      <c r="H33" s="26" t="s">
        <v>141</v>
      </c>
      <c r="I33" s="40">
        <v>10000</v>
      </c>
      <c r="J33" s="26" t="s">
        <v>141</v>
      </c>
      <c r="K33" s="41" t="s">
        <v>22</v>
      </c>
      <c r="L33" s="40"/>
    </row>
    <row r="34" ht="30" customHeight="1" spans="1:12">
      <c r="A34" s="30" t="s">
        <v>142</v>
      </c>
      <c r="B34" s="31" t="s">
        <v>143</v>
      </c>
      <c r="C34" s="32" t="s">
        <v>144</v>
      </c>
      <c r="D34" s="33" t="s">
        <v>145</v>
      </c>
      <c r="E34" s="33" t="s">
        <v>146</v>
      </c>
      <c r="F34" s="33" t="s">
        <v>147</v>
      </c>
      <c r="G34" s="33" t="s">
        <v>148</v>
      </c>
      <c r="H34" s="33" t="s">
        <v>149</v>
      </c>
      <c r="I34" s="42">
        <v>9200</v>
      </c>
      <c r="J34" s="33" t="s">
        <v>149</v>
      </c>
      <c r="K34" s="41" t="s">
        <v>22</v>
      </c>
      <c r="L34" s="40"/>
    </row>
    <row r="35" ht="30" customHeight="1" spans="1:12">
      <c r="A35" s="30" t="s">
        <v>150</v>
      </c>
      <c r="B35" s="31" t="s">
        <v>151</v>
      </c>
      <c r="C35" s="32" t="s">
        <v>17</v>
      </c>
      <c r="D35" s="33" t="s">
        <v>145</v>
      </c>
      <c r="E35" s="33" t="s">
        <v>152</v>
      </c>
      <c r="F35" s="33" t="s">
        <v>153</v>
      </c>
      <c r="G35" s="33" t="s">
        <v>153</v>
      </c>
      <c r="H35" s="33" t="s">
        <v>154</v>
      </c>
      <c r="I35" s="42">
        <v>2090</v>
      </c>
      <c r="J35" s="33" t="s">
        <v>154</v>
      </c>
      <c r="K35" s="41" t="s">
        <v>22</v>
      </c>
      <c r="L35" s="40"/>
    </row>
    <row r="36" ht="30" customHeight="1" spans="1:12">
      <c r="A36" s="30" t="s">
        <v>155</v>
      </c>
      <c r="B36" s="31" t="s">
        <v>156</v>
      </c>
      <c r="C36" s="32" t="s">
        <v>17</v>
      </c>
      <c r="D36" s="33" t="s">
        <v>157</v>
      </c>
      <c r="E36" s="33" t="s">
        <v>158</v>
      </c>
      <c r="F36" s="33" t="s">
        <v>159</v>
      </c>
      <c r="G36" s="33" t="s">
        <v>160</v>
      </c>
      <c r="H36" s="33" t="s">
        <v>161</v>
      </c>
      <c r="I36" s="42">
        <v>2699</v>
      </c>
      <c r="J36" s="33" t="s">
        <v>161</v>
      </c>
      <c r="K36" s="41" t="s">
        <v>22</v>
      </c>
      <c r="L36" s="40"/>
    </row>
    <row r="37" ht="30" customHeight="1" spans="1:12">
      <c r="A37" s="30" t="s">
        <v>162</v>
      </c>
      <c r="B37" s="31" t="s">
        <v>163</v>
      </c>
      <c r="C37" s="32" t="s">
        <v>144</v>
      </c>
      <c r="D37" s="33" t="s">
        <v>145</v>
      </c>
      <c r="E37" s="33" t="s">
        <v>164</v>
      </c>
      <c r="F37" s="33" t="s">
        <v>165</v>
      </c>
      <c r="G37" s="33" t="s">
        <v>166</v>
      </c>
      <c r="H37" s="33" t="s">
        <v>167</v>
      </c>
      <c r="I37" s="42">
        <v>7200</v>
      </c>
      <c r="J37" s="33" t="s">
        <v>167</v>
      </c>
      <c r="K37" s="41" t="s">
        <v>22</v>
      </c>
      <c r="L37" s="40"/>
    </row>
    <row r="38" ht="30" customHeight="1" spans="1:12">
      <c r="A38" s="30" t="s">
        <v>162</v>
      </c>
      <c r="B38" s="31" t="s">
        <v>163</v>
      </c>
      <c r="C38" s="32" t="s">
        <v>144</v>
      </c>
      <c r="D38" s="33" t="s">
        <v>145</v>
      </c>
      <c r="E38" s="33" t="s">
        <v>164</v>
      </c>
      <c r="F38" s="33" t="s">
        <v>165</v>
      </c>
      <c r="G38" s="33" t="s">
        <v>166</v>
      </c>
      <c r="H38" s="33" t="s">
        <v>167</v>
      </c>
      <c r="I38" s="42">
        <v>1100</v>
      </c>
      <c r="J38" s="33" t="s">
        <v>167</v>
      </c>
      <c r="K38" s="41" t="s">
        <v>22</v>
      </c>
      <c r="L38" s="40"/>
    </row>
    <row r="39" spans="9:9">
      <c r="I39" s="43"/>
    </row>
    <row r="40" spans="9:9">
      <c r="I40" s="43"/>
    </row>
    <row r="41" spans="9:9">
      <c r="I41" s="43"/>
    </row>
    <row r="42" spans="9:9">
      <c r="I42" s="43"/>
    </row>
    <row r="43" spans="9:9">
      <c r="I43" s="44"/>
    </row>
    <row r="44" spans="9:9">
      <c r="I44" s="44"/>
    </row>
    <row r="45" spans="9:9">
      <c r="I45" s="43"/>
    </row>
    <row r="46" spans="9:9">
      <c r="I46" s="45"/>
    </row>
    <row r="47" spans="9:9">
      <c r="I47" s="43"/>
    </row>
    <row r="48" spans="9:9">
      <c r="I48" s="44"/>
    </row>
    <row r="49" spans="9:9">
      <c r="I49" s="44"/>
    </row>
    <row r="50" spans="9:9">
      <c r="I50" s="43"/>
    </row>
    <row r="51" spans="9:9">
      <c r="I51" s="44"/>
    </row>
    <row r="52" spans="9:9">
      <c r="I52" s="44"/>
    </row>
    <row r="53" spans="9:9">
      <c r="I53" s="44"/>
    </row>
    <row r="54" spans="9:9">
      <c r="I54" s="44"/>
    </row>
    <row r="55" spans="9:9">
      <c r="I55" s="45"/>
    </row>
    <row r="56" spans="9:9">
      <c r="I56" s="46"/>
    </row>
    <row r="57" spans="9:9">
      <c r="I57" s="46"/>
    </row>
    <row r="58" spans="9:9">
      <c r="I58" s="46"/>
    </row>
    <row r="59" spans="9:9">
      <c r="I59" s="46"/>
    </row>
    <row r="60" spans="9:9">
      <c r="I60" s="47"/>
    </row>
    <row r="61" spans="9:9">
      <c r="I61" s="46"/>
    </row>
    <row r="62" spans="9:9">
      <c r="I62" s="46"/>
    </row>
    <row r="63" spans="9:9">
      <c r="I63" s="46"/>
    </row>
    <row r="64" spans="9:9">
      <c r="I64" s="46"/>
    </row>
  </sheetData>
  <mergeCells count="12">
    <mergeCell ref="A1:L1"/>
    <mergeCell ref="K2:L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5"/>
  </mergeCells>
  <printOptions horizontalCentered="1"/>
  <pageMargins left="0.393055555555556" right="0.393055555555556" top="0.751388888888889" bottom="0.554166666666667" header="0.297916666666667" footer="0.297916666666667"/>
  <pageSetup paperSize="9" fitToHeight="0" orientation="landscape" horizontalDpi="600"/>
  <headerFooter>
    <oddFooter>&amp;C&amp;16-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C6" sqref="C6"/>
    </sheetView>
  </sheetViews>
  <sheetFormatPr defaultColWidth="12.1833333333333" defaultRowHeight="16.95" customHeight="1"/>
  <cols>
    <col min="1" max="1" width="28.3833333333333" style="1" customWidth="1"/>
    <col min="2" max="2" width="11" style="1" customWidth="1"/>
    <col min="3" max="10" width="14.75" style="1" customWidth="1"/>
    <col min="11" max="16384" width="12.1833333333333" style="1" customWidth="1"/>
  </cols>
  <sheetData>
    <row r="1" ht="33.75" customHeight="1" spans="1:10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170</v>
      </c>
      <c r="B3" s="4" t="s">
        <v>14</v>
      </c>
      <c r="C3" s="4" t="s">
        <v>171</v>
      </c>
      <c r="D3" s="4"/>
      <c r="E3" s="4"/>
      <c r="F3" s="4"/>
      <c r="G3" s="4"/>
      <c r="H3" s="4" t="s">
        <v>172</v>
      </c>
      <c r="I3" s="4"/>
      <c r="J3" s="4"/>
    </row>
    <row r="4" customHeight="1" spans="1:10">
      <c r="A4" s="4"/>
      <c r="B4" s="4"/>
      <c r="C4" s="4" t="s">
        <v>173</v>
      </c>
      <c r="D4" s="4" t="s">
        <v>144</v>
      </c>
      <c r="E4" s="4" t="s">
        <v>174</v>
      </c>
      <c r="F4" s="4" t="s">
        <v>175</v>
      </c>
      <c r="G4" s="4" t="s">
        <v>176</v>
      </c>
      <c r="H4" s="4" t="s">
        <v>173</v>
      </c>
      <c r="I4" s="4" t="s">
        <v>177</v>
      </c>
      <c r="J4" s="4" t="s">
        <v>178</v>
      </c>
    </row>
    <row r="5" customHeight="1" spans="1:10">
      <c r="A5" s="5" t="s">
        <v>179</v>
      </c>
      <c r="B5" s="6">
        <f>SUM(C5,H5)</f>
        <v>61290</v>
      </c>
      <c r="C5" s="6">
        <f>SUM(D5:G5)</f>
        <v>57965</v>
      </c>
      <c r="D5" s="6">
        <v>57965</v>
      </c>
      <c r="E5" s="6">
        <v>0</v>
      </c>
      <c r="F5" s="6">
        <v>0</v>
      </c>
      <c r="G5" s="6">
        <v>0</v>
      </c>
      <c r="H5" s="6">
        <f>SUM(I5:J5)</f>
        <v>3325</v>
      </c>
      <c r="I5" s="6">
        <v>3325</v>
      </c>
      <c r="J5" s="6">
        <v>0</v>
      </c>
    </row>
    <row r="6" customHeight="1" spans="1:10">
      <c r="A6" s="5" t="s">
        <v>180</v>
      </c>
      <c r="B6" s="6">
        <f>C6+H6</f>
        <v>96450</v>
      </c>
      <c r="C6" s="6">
        <v>93125</v>
      </c>
      <c r="D6" s="7"/>
      <c r="E6" s="7"/>
      <c r="F6" s="7"/>
      <c r="G6" s="7"/>
      <c r="H6" s="6">
        <v>3325</v>
      </c>
      <c r="I6" s="7"/>
      <c r="J6" s="7"/>
    </row>
    <row r="7" customHeight="1" spans="1:10">
      <c r="A7" s="5" t="s">
        <v>181</v>
      </c>
      <c r="B7" s="6">
        <f>C7+H7</f>
        <v>22289</v>
      </c>
      <c r="C7" s="6">
        <f>SUM(D7:F7)</f>
        <v>22289</v>
      </c>
      <c r="D7" s="6">
        <v>22289</v>
      </c>
      <c r="E7" s="6">
        <v>0</v>
      </c>
      <c r="F7" s="6">
        <v>0</v>
      </c>
      <c r="G7" s="7"/>
      <c r="H7" s="6">
        <f>I7</f>
        <v>0</v>
      </c>
      <c r="I7" s="6">
        <v>0</v>
      </c>
      <c r="J7" s="7"/>
    </row>
    <row r="8" customHeight="1" spans="1:10">
      <c r="A8" s="5" t="s">
        <v>182</v>
      </c>
      <c r="B8" s="6">
        <f>C8+H8</f>
        <v>4790</v>
      </c>
      <c r="C8" s="6">
        <f>SUM(D8:G8)</f>
        <v>4790</v>
      </c>
      <c r="D8" s="6">
        <v>4790</v>
      </c>
      <c r="E8" s="6">
        <v>0</v>
      </c>
      <c r="F8" s="6">
        <v>0</v>
      </c>
      <c r="G8" s="6">
        <v>0</v>
      </c>
      <c r="H8" s="6">
        <f>J8+I8</f>
        <v>0</v>
      </c>
      <c r="I8" s="6">
        <v>0</v>
      </c>
      <c r="J8" s="6">
        <v>0</v>
      </c>
    </row>
    <row r="9" customHeight="1" spans="1:10">
      <c r="A9" s="5" t="s">
        <v>183</v>
      </c>
      <c r="B9" s="6">
        <f>C9+H9</f>
        <v>0</v>
      </c>
      <c r="C9" s="6">
        <f>SUM(D9:G9)</f>
        <v>0</v>
      </c>
      <c r="D9" s="6">
        <v>0</v>
      </c>
      <c r="E9" s="6">
        <v>0</v>
      </c>
      <c r="F9" s="6">
        <v>0</v>
      </c>
      <c r="G9" s="6">
        <v>0</v>
      </c>
      <c r="H9" s="6">
        <f>I9+J9</f>
        <v>0</v>
      </c>
      <c r="I9" s="6">
        <v>0</v>
      </c>
      <c r="J9" s="6">
        <v>0</v>
      </c>
    </row>
    <row r="10" customHeight="1" spans="1:10">
      <c r="A10" s="5" t="s">
        <v>184</v>
      </c>
      <c r="B10" s="6">
        <f>C10+H10</f>
        <v>78789</v>
      </c>
      <c r="C10" s="6">
        <f>SUM(D10:G10)</f>
        <v>75464</v>
      </c>
      <c r="D10" s="6">
        <f>D5+D7-D8-D9</f>
        <v>75464</v>
      </c>
      <c r="E10" s="6">
        <f>E5+E7-E8-E9</f>
        <v>0</v>
      </c>
      <c r="F10" s="6">
        <f>F5+F7-F8-F9</f>
        <v>0</v>
      </c>
      <c r="G10" s="6">
        <f>G5-G8-G9</f>
        <v>0</v>
      </c>
      <c r="H10" s="6">
        <f>SUM(I10:J10)</f>
        <v>3325</v>
      </c>
      <c r="I10" s="6">
        <f>I7+I5-I8-I9</f>
        <v>3325</v>
      </c>
      <c r="J10" s="6">
        <f>J5-J8-J9</f>
        <v>0</v>
      </c>
    </row>
    <row r="11" ht="15.55" customHeight="1"/>
    <row r="12" ht="15.55" customHeight="1"/>
    <row r="13" ht="15.55" customHeight="1"/>
    <row r="14" ht="15.55" customHeight="1"/>
    <row r="15" ht="15.55" customHeight="1"/>
    <row r="16" ht="15.55" customHeight="1"/>
    <row r="17" ht="15.55" customHeight="1"/>
    <row r="18" ht="15.55" customHeight="1"/>
    <row r="19" ht="15.55" customHeight="1"/>
  </sheetData>
  <mergeCells count="6">
    <mergeCell ref="A1:J1"/>
    <mergeCell ref="A2:J2"/>
    <mergeCell ref="C3:G3"/>
    <mergeCell ref="H3:J3"/>
    <mergeCell ref="A3:A4"/>
    <mergeCell ref="B3:B4"/>
  </mergeCells>
  <printOptions gridLines="1"/>
  <pageMargins left="0.251388888888889" right="0.251388888888889" top="0.751388888888889" bottom="0.751388888888889" header="0.297916666666667" footer="0.297916666666667"/>
  <pageSetup paperSize="1" scale="86" firstPageNumber="3" fitToHeight="0" orientation="landscape" useFirstPageNumber="1" horizontalDpi="600"/>
  <headerFooter alignWithMargins="0" scaleWithDoc="0"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夜幕丶</cp:lastModifiedBy>
  <dcterms:created xsi:type="dcterms:W3CDTF">2021-08-26T08:29:00Z</dcterms:created>
  <dcterms:modified xsi:type="dcterms:W3CDTF">2021-12-03T01:18:08Z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