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615"/>
  </bookViews>
  <sheets>
    <sheet name="表1-财政决算情况表" sheetId="8" r:id="rId1"/>
    <sheet name="表2-一般公共预算收入决算表" sheetId="10" r:id="rId2"/>
    <sheet name="表3-一般公共预算支出决算表" sheetId="11" r:id="rId3"/>
    <sheet name="表4-政府性基金决算表" sheetId="12" r:id="rId4"/>
    <sheet name="表5-2019年1-6月收支总表" sheetId="13" r:id="rId5"/>
    <sheet name="表6-2019年1-6月收入明细表" sheetId="14" r:id="rId6"/>
    <sheet name="表7-2019年1-6月支出明细表" sheetId="15" r:id="rId7"/>
    <sheet name="表8-2019年1-6月基金收支表" sheetId="16" r:id="rId8"/>
  </sheets>
  <definedNames>
    <definedName name="_xlnm.Print_Area">#N/A</definedName>
    <definedName name="_xlnm.Print_Titles" localSheetId="0">'表1-财政决算情况表'!$1:$4</definedName>
    <definedName name="_xlnm.Print_Titles" hidden="1">#N/A</definedName>
  </definedNames>
  <calcPr calcId="144525" fullPrecision="0"/>
</workbook>
</file>

<file path=xl/sharedStrings.xml><?xml version="1.0" encoding="utf-8"?>
<sst xmlns="http://schemas.openxmlformats.org/spreadsheetml/2006/main" count="163">
  <si>
    <t>附表一：</t>
  </si>
  <si>
    <r>
      <rPr>
        <b/>
        <sz val="18"/>
        <rFont val="Times New Roman"/>
        <charset val="134"/>
      </rPr>
      <t>2018</t>
    </r>
    <r>
      <rPr>
        <b/>
        <sz val="18"/>
        <rFont val="宋体"/>
        <charset val="134"/>
      </rPr>
      <t>年沙坡头区财政决算情况表</t>
    </r>
  </si>
  <si>
    <r>
      <rPr>
        <sz val="12"/>
        <rFont val="宋体"/>
        <charset val="134"/>
      </rPr>
      <t>单位：万元</t>
    </r>
  </si>
  <si>
    <r>
      <rPr>
        <b/>
        <sz val="12"/>
        <rFont val="宋体"/>
        <charset val="134"/>
      </rPr>
      <t>项</t>
    </r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目</t>
    </r>
  </si>
  <si>
    <t>预算数</t>
  </si>
  <si>
    <t>完成数</t>
  </si>
  <si>
    <t>为预算%</t>
  </si>
  <si>
    <t>上年完成数</t>
  </si>
  <si>
    <r>
      <rPr>
        <b/>
        <sz val="12"/>
        <rFont val="宋体"/>
        <charset val="134"/>
      </rPr>
      <t>增减</t>
    </r>
    <r>
      <rPr>
        <b/>
        <sz val="12"/>
        <rFont val="Times New Roman"/>
        <charset val="134"/>
      </rPr>
      <t>%</t>
    </r>
  </si>
  <si>
    <r>
      <rPr>
        <b/>
        <sz val="12"/>
        <rFont val="宋体"/>
        <charset val="134"/>
      </rPr>
      <t>备注</t>
    </r>
  </si>
  <si>
    <r>
      <rPr>
        <b/>
        <sz val="11"/>
        <rFont val="Times New Roman"/>
        <charset val="134"/>
      </rPr>
      <t xml:space="preserve">      </t>
    </r>
    <r>
      <rPr>
        <b/>
        <sz val="11"/>
        <rFont val="宋体"/>
        <charset val="134"/>
      </rPr>
      <t>收</t>
    </r>
    <r>
      <rPr>
        <b/>
        <sz val="11"/>
        <rFont val="Times New Roman"/>
        <charset val="134"/>
      </rPr>
      <t xml:space="preserve">   </t>
    </r>
    <r>
      <rPr>
        <b/>
        <sz val="11"/>
        <rFont val="宋体"/>
        <charset val="134"/>
      </rPr>
      <t>入</t>
    </r>
    <r>
      <rPr>
        <b/>
        <sz val="11"/>
        <rFont val="Times New Roman"/>
        <charset val="134"/>
      </rPr>
      <t xml:space="preserve">   </t>
    </r>
    <r>
      <rPr>
        <b/>
        <sz val="11"/>
        <rFont val="宋体"/>
        <charset val="134"/>
      </rPr>
      <t>合</t>
    </r>
    <r>
      <rPr>
        <b/>
        <sz val="11"/>
        <rFont val="Times New Roman"/>
        <charset val="134"/>
      </rPr>
      <t xml:space="preserve">   </t>
    </r>
    <r>
      <rPr>
        <b/>
        <sz val="11"/>
        <rFont val="宋体"/>
        <charset val="134"/>
      </rPr>
      <t>计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</si>
  <si>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一、一般公共预算收入</t>
    </r>
  </si>
  <si>
    <t>*10.13</t>
  </si>
  <si>
    <t>同口径增幅</t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</si>
  <si>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二、政府性基金预算收入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</si>
  <si>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三、国有资本经营预算收入</t>
    </r>
  </si>
  <si>
    <t xml:space="preserve">  四、社会保险基金预算收入</t>
  </si>
  <si>
    <r>
      <rPr>
        <b/>
        <sz val="11"/>
        <rFont val="Times New Roman"/>
        <charset val="134"/>
      </rPr>
      <t xml:space="preserve">      </t>
    </r>
    <r>
      <rPr>
        <b/>
        <sz val="11"/>
        <rFont val="宋体"/>
        <charset val="134"/>
      </rPr>
      <t>支</t>
    </r>
    <r>
      <rPr>
        <b/>
        <sz val="11"/>
        <rFont val="Times New Roman"/>
        <charset val="134"/>
      </rPr>
      <t xml:space="preserve">   </t>
    </r>
    <r>
      <rPr>
        <b/>
        <sz val="11"/>
        <rFont val="宋体"/>
        <charset val="134"/>
      </rPr>
      <t>出</t>
    </r>
    <r>
      <rPr>
        <b/>
        <sz val="11"/>
        <rFont val="Times New Roman"/>
        <charset val="134"/>
      </rPr>
      <t xml:space="preserve">   </t>
    </r>
    <r>
      <rPr>
        <b/>
        <sz val="11"/>
        <rFont val="宋体"/>
        <charset val="134"/>
      </rPr>
      <t>合</t>
    </r>
    <r>
      <rPr>
        <b/>
        <sz val="11"/>
        <rFont val="Times New Roman"/>
        <charset val="134"/>
      </rPr>
      <t xml:space="preserve">   </t>
    </r>
    <r>
      <rPr>
        <b/>
        <sz val="11"/>
        <rFont val="宋体"/>
        <charset val="134"/>
      </rPr>
      <t>计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</si>
  <si>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一、一般公共预算支出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</si>
  <si>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二、政府性基金预算支出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</si>
  <si>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三、国有资本经营预算支出</t>
    </r>
  </si>
  <si>
    <t xml:space="preserve"> 四、社会保险基金预算支出</t>
  </si>
  <si>
    <t>附表二：</t>
  </si>
  <si>
    <r>
      <rPr>
        <b/>
        <sz val="18"/>
        <rFont val="Times New Roman"/>
        <charset val="134"/>
      </rPr>
      <t>2018</t>
    </r>
    <r>
      <rPr>
        <b/>
        <sz val="18"/>
        <rFont val="宋体"/>
        <charset val="134"/>
      </rPr>
      <t>年沙坡头区一般公共预算收入决算表</t>
    </r>
  </si>
  <si>
    <r>
      <rPr>
        <sz val="10"/>
        <rFont val="宋体"/>
        <charset val="134"/>
      </rPr>
      <t>单位：万元</t>
    </r>
  </si>
  <si>
    <r>
      <rPr>
        <b/>
        <sz val="12"/>
        <rFont val="宋体"/>
        <charset val="134"/>
      </rPr>
      <t>预</t>
    </r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算</t>
    </r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科</t>
    </r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目</t>
    </r>
  </si>
  <si>
    <r>
      <rPr>
        <b/>
        <sz val="12"/>
        <rFont val="宋体"/>
        <charset val="134"/>
      </rPr>
      <t>比上年增减</t>
    </r>
    <r>
      <rPr>
        <b/>
        <sz val="12"/>
        <rFont val="Times New Roman"/>
        <charset val="134"/>
      </rPr>
      <t>%</t>
    </r>
  </si>
  <si>
    <r>
      <rPr>
        <b/>
        <sz val="12"/>
        <rFont val="宋体"/>
        <charset val="134"/>
      </rPr>
      <t>备</t>
    </r>
    <r>
      <rPr>
        <b/>
        <sz val="12"/>
        <rFont val="Times New Roman"/>
        <charset val="134"/>
      </rPr>
      <t xml:space="preserve">   </t>
    </r>
    <r>
      <rPr>
        <b/>
        <sz val="12"/>
        <rFont val="宋体"/>
        <charset val="134"/>
      </rPr>
      <t>注</t>
    </r>
  </si>
  <si>
    <r>
      <rPr>
        <b/>
        <sz val="11"/>
        <rFont val="宋体"/>
        <charset val="134"/>
      </rPr>
      <t>合</t>
    </r>
    <r>
      <rPr>
        <b/>
        <sz val="11"/>
        <rFont val="Times New Roman"/>
        <charset val="134"/>
      </rPr>
      <t xml:space="preserve">       </t>
    </r>
    <r>
      <rPr>
        <b/>
        <sz val="11"/>
        <rFont val="宋体"/>
        <charset val="134"/>
      </rPr>
      <t>计</t>
    </r>
  </si>
  <si>
    <r>
      <rPr>
        <b/>
        <sz val="11"/>
        <rFont val="宋体"/>
        <charset val="134"/>
      </rPr>
      <t>一、税收收入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</si>
  <si>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增值税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</si>
  <si>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企业所得税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</si>
  <si>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个人所得税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</si>
  <si>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城市维护建设税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</si>
  <si>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房产税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</si>
  <si>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印花税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</si>
  <si>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土地增值税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</si>
  <si>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车船税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</si>
  <si>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耕地占用税</t>
    </r>
  </si>
  <si>
    <t>*81.96</t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</si>
  <si>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契税</t>
    </r>
  </si>
  <si>
    <r>
      <rPr>
        <b/>
        <sz val="11"/>
        <rFont val="宋体"/>
        <charset val="134"/>
      </rPr>
      <t>二、非税收入</t>
    </r>
  </si>
  <si>
    <r>
      <rPr>
        <sz val="11"/>
        <rFont val="宋体"/>
        <charset val="134"/>
      </rPr>
      <t>　　专项收入</t>
    </r>
  </si>
  <si>
    <r>
      <rPr>
        <sz val="11"/>
        <rFont val="宋体"/>
        <charset val="134"/>
      </rPr>
      <t>　　行政事业性收费收入</t>
    </r>
  </si>
  <si>
    <r>
      <rPr>
        <sz val="11"/>
        <rFont val="宋体"/>
        <charset val="134"/>
      </rPr>
      <t>　　罚没收入</t>
    </r>
  </si>
  <si>
    <r>
      <rPr>
        <sz val="11"/>
        <rFont val="宋体"/>
        <charset val="134"/>
      </rPr>
      <t>　　国有资本经营收入</t>
    </r>
  </si>
  <si>
    <r>
      <rPr>
        <sz val="11"/>
        <rFont val="宋体"/>
        <charset val="134"/>
      </rPr>
      <t>　　国有资源（资产）有偿使用收入</t>
    </r>
  </si>
  <si>
    <r>
      <rPr>
        <sz val="11"/>
        <rFont val="宋体"/>
        <charset val="134"/>
      </rPr>
      <t>　　捐赠收入</t>
    </r>
  </si>
  <si>
    <r>
      <rPr>
        <sz val="11"/>
        <rFont val="宋体"/>
        <charset val="134"/>
      </rPr>
      <t>　　其他收入</t>
    </r>
  </si>
  <si>
    <t>附表三：</t>
  </si>
  <si>
    <r>
      <rPr>
        <b/>
        <sz val="18"/>
        <rFont val="Times New Roman"/>
        <charset val="134"/>
      </rPr>
      <t>2018</t>
    </r>
    <r>
      <rPr>
        <b/>
        <sz val="18"/>
        <rFont val="宋体"/>
        <charset val="134"/>
      </rPr>
      <t>年沙坡头区一般公共预算支出决算表</t>
    </r>
  </si>
  <si>
    <r>
      <rPr>
        <b/>
        <sz val="12"/>
        <rFont val="宋体"/>
        <charset val="134"/>
      </rPr>
      <t>预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算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科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目</t>
    </r>
  </si>
  <si>
    <t>变动预算数</t>
  </si>
  <si>
    <t>为变动预算%</t>
  </si>
  <si>
    <r>
      <rPr>
        <b/>
        <sz val="11"/>
        <rFont val="宋体"/>
        <charset val="134"/>
      </rPr>
      <t>合</t>
    </r>
    <r>
      <rPr>
        <b/>
        <sz val="11"/>
        <rFont val="Times New Roman"/>
        <charset val="134"/>
      </rPr>
      <t xml:space="preserve">    </t>
    </r>
    <r>
      <rPr>
        <b/>
        <sz val="11"/>
        <rFont val="宋体"/>
        <charset val="134"/>
      </rPr>
      <t>计</t>
    </r>
  </si>
  <si>
    <r>
      <rPr>
        <sz val="11"/>
        <rFont val="宋体"/>
        <charset val="134"/>
      </rPr>
      <t>一般公共服务</t>
    </r>
  </si>
  <si>
    <r>
      <rPr>
        <sz val="11"/>
        <rFont val="宋体"/>
        <charset val="134"/>
      </rPr>
      <t>国防</t>
    </r>
  </si>
  <si>
    <r>
      <rPr>
        <sz val="11"/>
        <rFont val="宋体"/>
        <charset val="134"/>
      </rPr>
      <t>公共安全</t>
    </r>
  </si>
  <si>
    <r>
      <rPr>
        <sz val="11"/>
        <rFont val="宋体"/>
        <charset val="134"/>
      </rPr>
      <t>教育</t>
    </r>
  </si>
  <si>
    <r>
      <rPr>
        <sz val="11"/>
        <rFont val="宋体"/>
        <charset val="134"/>
      </rPr>
      <t>科学技术</t>
    </r>
  </si>
  <si>
    <t>文化体育与传媒</t>
  </si>
  <si>
    <r>
      <rPr>
        <sz val="11"/>
        <rFont val="宋体"/>
        <charset val="134"/>
      </rPr>
      <t>社会保障和就业</t>
    </r>
  </si>
  <si>
    <t>医疗卫生与计划生育</t>
  </si>
  <si>
    <r>
      <rPr>
        <sz val="11"/>
        <rFont val="宋体"/>
        <charset val="134"/>
      </rPr>
      <t>节能环保</t>
    </r>
  </si>
  <si>
    <t>城乡社区</t>
  </si>
  <si>
    <r>
      <rPr>
        <sz val="11"/>
        <rFont val="宋体"/>
        <charset val="134"/>
      </rPr>
      <t>农林水</t>
    </r>
  </si>
  <si>
    <r>
      <rPr>
        <sz val="11"/>
        <rFont val="宋体"/>
        <charset val="134"/>
      </rPr>
      <t>交通运输</t>
    </r>
  </si>
  <si>
    <r>
      <rPr>
        <sz val="11"/>
        <rFont val="宋体"/>
        <charset val="134"/>
      </rPr>
      <t>资源勘探信息等</t>
    </r>
  </si>
  <si>
    <r>
      <rPr>
        <sz val="11"/>
        <rFont val="宋体"/>
        <charset val="134"/>
      </rPr>
      <t>商业服务业等</t>
    </r>
  </si>
  <si>
    <t>国土海洋气象等</t>
  </si>
  <si>
    <r>
      <rPr>
        <sz val="11"/>
        <rFont val="宋体"/>
        <charset val="134"/>
      </rPr>
      <t>住房保障</t>
    </r>
  </si>
  <si>
    <r>
      <rPr>
        <sz val="11"/>
        <rFont val="宋体"/>
        <charset val="134"/>
      </rPr>
      <t>粮油物资储备</t>
    </r>
  </si>
  <si>
    <r>
      <rPr>
        <sz val="11"/>
        <rFont val="宋体"/>
        <charset val="134"/>
      </rPr>
      <t>预备费</t>
    </r>
  </si>
  <si>
    <r>
      <rPr>
        <sz val="11"/>
        <rFont val="宋体"/>
        <charset val="134"/>
      </rPr>
      <t>其他支出</t>
    </r>
  </si>
  <si>
    <t>债务付息</t>
  </si>
  <si>
    <t>附表四：</t>
  </si>
  <si>
    <r>
      <rPr>
        <b/>
        <sz val="18"/>
        <rFont val="Times New Roman"/>
        <charset val="134"/>
      </rPr>
      <t>2018</t>
    </r>
    <r>
      <rPr>
        <b/>
        <sz val="18"/>
        <rFont val="宋体"/>
        <charset val="134"/>
      </rPr>
      <t>年沙坡头区政府性基金收支决算表</t>
    </r>
  </si>
  <si>
    <t>单位：万元</t>
  </si>
  <si>
    <t xml:space="preserve">预   算   科  目 </t>
  </si>
  <si>
    <t>为预算  %</t>
  </si>
  <si>
    <t>比上年增减%</t>
  </si>
  <si>
    <t>备  注</t>
  </si>
  <si>
    <t>收 入 合 计</t>
  </si>
  <si>
    <t>农网还贷资金收入</t>
  </si>
  <si>
    <t>铁路建设基金收入</t>
  </si>
  <si>
    <t>新型墙体材料专项基金收入</t>
  </si>
  <si>
    <t>旅游发展基金收入</t>
  </si>
  <si>
    <t>城市公用事业附加收入</t>
  </si>
  <si>
    <t>国有土地使用权出让收入</t>
  </si>
  <si>
    <t>农业土地开发资金收入</t>
  </si>
  <si>
    <t>污水处理费收入</t>
  </si>
  <si>
    <t>其他政府性基金收入</t>
  </si>
  <si>
    <t>支 出 合 计</t>
  </si>
  <si>
    <t>教育</t>
  </si>
  <si>
    <t>社会保障和就业</t>
  </si>
  <si>
    <t>城乡社区事务</t>
  </si>
  <si>
    <t>农林水事务</t>
  </si>
  <si>
    <t>交通运输</t>
  </si>
  <si>
    <t>资源勘探电力信息等事务</t>
  </si>
  <si>
    <t>商业服务业等事务</t>
  </si>
  <si>
    <t>其他支出</t>
  </si>
  <si>
    <t>附表五：</t>
  </si>
  <si>
    <r>
      <rPr>
        <b/>
        <sz val="18"/>
        <rFont val="Times New Roman"/>
        <charset val="134"/>
      </rPr>
      <t>2019</t>
    </r>
    <r>
      <rPr>
        <b/>
        <sz val="18"/>
        <rFont val="宋体"/>
        <charset val="134"/>
      </rPr>
      <t>年</t>
    </r>
    <r>
      <rPr>
        <b/>
        <sz val="18"/>
        <rFont val="Times New Roman"/>
        <charset val="134"/>
      </rPr>
      <t>1-6</t>
    </r>
    <r>
      <rPr>
        <b/>
        <sz val="18"/>
        <rFont val="宋体"/>
        <charset val="134"/>
      </rPr>
      <t>月沙坡头区财政预算执行情况表</t>
    </r>
  </si>
  <si>
    <t xml:space="preserve"> </t>
  </si>
  <si>
    <t>项  目</t>
  </si>
  <si>
    <t>增减%</t>
  </si>
  <si>
    <r>
      <rPr>
        <b/>
        <sz val="11"/>
        <rFont val="宋体"/>
        <charset val="134"/>
      </rPr>
      <t>收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入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合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计</t>
    </r>
  </si>
  <si>
    <r>
      <rPr>
        <sz val="11"/>
        <rFont val="宋体"/>
        <charset val="134"/>
      </rPr>
      <t>一、一般公共预算收入</t>
    </r>
  </si>
  <si>
    <r>
      <rPr>
        <sz val="11"/>
        <rFont val="宋体"/>
        <charset val="134"/>
      </rPr>
      <t>二、政府性基金预算收入</t>
    </r>
  </si>
  <si>
    <r>
      <rPr>
        <sz val="11"/>
        <rFont val="宋体"/>
        <charset val="134"/>
      </rPr>
      <t>三、国有资本经营预算收入</t>
    </r>
  </si>
  <si>
    <r>
      <rPr>
        <sz val="11"/>
        <rFont val="宋体"/>
        <charset val="134"/>
      </rPr>
      <t>四、社会保险基金预算收入</t>
    </r>
  </si>
  <si>
    <r>
      <rPr>
        <b/>
        <sz val="11"/>
        <rFont val="宋体"/>
        <charset val="134"/>
      </rPr>
      <t>支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出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合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计</t>
    </r>
  </si>
  <si>
    <r>
      <rPr>
        <sz val="11"/>
        <rFont val="宋体"/>
        <charset val="134"/>
      </rPr>
      <t>一、一般公共预算支出</t>
    </r>
  </si>
  <si>
    <r>
      <rPr>
        <sz val="11"/>
        <rFont val="宋体"/>
        <charset val="134"/>
      </rPr>
      <t>二、政府性基金预算支出</t>
    </r>
  </si>
  <si>
    <r>
      <rPr>
        <sz val="11"/>
        <rFont val="宋体"/>
        <charset val="134"/>
      </rPr>
      <t>三、国有资本经营预算支出</t>
    </r>
  </si>
  <si>
    <r>
      <rPr>
        <sz val="11"/>
        <rFont val="宋体"/>
        <charset val="134"/>
      </rPr>
      <t>四、社会保险基金预算支出</t>
    </r>
  </si>
  <si>
    <t>附表六：</t>
  </si>
  <si>
    <r>
      <rPr>
        <b/>
        <sz val="18"/>
        <rFont val="Times New Roman"/>
        <charset val="134"/>
      </rPr>
      <t>2019</t>
    </r>
    <r>
      <rPr>
        <b/>
        <sz val="18"/>
        <rFont val="宋体"/>
        <charset val="134"/>
      </rPr>
      <t>年</t>
    </r>
    <r>
      <rPr>
        <b/>
        <sz val="18"/>
        <rFont val="Times New Roman"/>
        <charset val="134"/>
      </rPr>
      <t>1-6</t>
    </r>
    <r>
      <rPr>
        <b/>
        <sz val="18"/>
        <rFont val="宋体"/>
        <charset val="134"/>
      </rPr>
      <t>月沙坡头区一般公共预算收入完成情况表</t>
    </r>
  </si>
  <si>
    <t>上年同期数</t>
  </si>
  <si>
    <r>
      <rPr>
        <b/>
        <sz val="12"/>
        <rFont val="宋体"/>
        <charset val="134"/>
      </rPr>
      <t>为预算</t>
    </r>
    <r>
      <rPr>
        <b/>
        <sz val="12"/>
        <rFont val="Times New Roman"/>
        <charset val="134"/>
      </rPr>
      <t>%</t>
    </r>
  </si>
  <si>
    <t>一、税收收入</t>
  </si>
  <si>
    <t>　　增值税</t>
  </si>
  <si>
    <t>　　企业所得税</t>
  </si>
  <si>
    <t>　　个人所得税</t>
  </si>
  <si>
    <t>　　城市维护建设税</t>
  </si>
  <si>
    <t>　　房产税</t>
  </si>
  <si>
    <t>　　印花税</t>
  </si>
  <si>
    <t>　　土地增值税</t>
  </si>
  <si>
    <t>　　车船税</t>
  </si>
  <si>
    <t>　　耕地占用税</t>
  </si>
  <si>
    <t>　　契税</t>
  </si>
  <si>
    <t xml:space="preserve">    其他税收收入</t>
  </si>
  <si>
    <t>二、非税收入</t>
  </si>
  <si>
    <t>　　专项收入</t>
  </si>
  <si>
    <t>　　行政事业性收费收入</t>
  </si>
  <si>
    <t>　　罚没收入</t>
  </si>
  <si>
    <t>　　国有资本经营收入</t>
  </si>
  <si>
    <t>　　国有资源（资产）有偿使用收入</t>
  </si>
  <si>
    <t>　　其他收入</t>
  </si>
  <si>
    <t>附表七：</t>
  </si>
  <si>
    <r>
      <rPr>
        <b/>
        <sz val="18"/>
        <rFont val="Times New Roman"/>
        <charset val="134"/>
      </rPr>
      <t>2019</t>
    </r>
    <r>
      <rPr>
        <b/>
        <sz val="18"/>
        <rFont val="宋体"/>
        <charset val="134"/>
      </rPr>
      <t>年</t>
    </r>
    <r>
      <rPr>
        <b/>
        <sz val="18"/>
        <rFont val="Times New Roman"/>
        <charset val="134"/>
      </rPr>
      <t>1-6</t>
    </r>
    <r>
      <rPr>
        <b/>
        <sz val="18"/>
        <rFont val="宋体"/>
        <charset val="134"/>
      </rPr>
      <t>月沙坡头区一般公共预算支出执行情况表</t>
    </r>
  </si>
  <si>
    <r>
      <rPr>
        <b/>
        <sz val="12"/>
        <rFont val="宋体"/>
        <charset val="134"/>
      </rPr>
      <t>为变动预算</t>
    </r>
    <r>
      <rPr>
        <b/>
        <sz val="12"/>
        <rFont val="Times New Roman"/>
        <charset val="134"/>
      </rPr>
      <t>%</t>
    </r>
  </si>
  <si>
    <r>
      <rPr>
        <b/>
        <sz val="12"/>
        <rFont val="宋体"/>
        <charset val="134"/>
      </rPr>
      <t>备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注</t>
    </r>
  </si>
  <si>
    <r>
      <rPr>
        <b/>
        <sz val="11"/>
        <rFont val="宋体"/>
        <charset val="134"/>
      </rPr>
      <t>合</t>
    </r>
    <r>
      <rPr>
        <b/>
        <sz val="11"/>
        <rFont val="Times New Roman"/>
        <charset val="134"/>
      </rPr>
      <t xml:space="preserve">      </t>
    </r>
    <r>
      <rPr>
        <b/>
        <sz val="11"/>
        <rFont val="宋体"/>
        <charset val="134"/>
      </rPr>
      <t>计</t>
    </r>
  </si>
  <si>
    <t>一般公共服务</t>
  </si>
  <si>
    <t>国防</t>
  </si>
  <si>
    <t>公共安全</t>
  </si>
  <si>
    <t>科学技术</t>
  </si>
  <si>
    <t>文化旅游体育与传媒</t>
  </si>
  <si>
    <t>卫生健康</t>
  </si>
  <si>
    <t>节能环保</t>
  </si>
  <si>
    <t>农林水</t>
  </si>
  <si>
    <t>资源勘探信息等</t>
  </si>
  <si>
    <t>商业服务业等</t>
  </si>
  <si>
    <t>金融</t>
  </si>
  <si>
    <t>自然资源海洋气象等</t>
  </si>
  <si>
    <t>住房保障</t>
  </si>
  <si>
    <t>粮油物资储备</t>
  </si>
  <si>
    <t>灾害防治及应急管理</t>
  </si>
  <si>
    <t>预备费</t>
  </si>
  <si>
    <t>附表八：</t>
  </si>
  <si>
    <r>
      <rPr>
        <b/>
        <sz val="18"/>
        <rFont val="Times New Roman"/>
        <charset val="134"/>
      </rPr>
      <t>2019</t>
    </r>
    <r>
      <rPr>
        <b/>
        <sz val="18"/>
        <rFont val="宋体"/>
        <charset val="134"/>
      </rPr>
      <t>年</t>
    </r>
    <r>
      <rPr>
        <b/>
        <sz val="18"/>
        <rFont val="Times New Roman"/>
        <charset val="134"/>
      </rPr>
      <t>1-6</t>
    </r>
    <r>
      <rPr>
        <b/>
        <sz val="18"/>
        <rFont val="宋体"/>
        <charset val="134"/>
      </rPr>
      <t>月沙坡头区政府性基金预算收支情况表</t>
    </r>
  </si>
  <si>
    <t>比上年增减（%）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</si>
</sst>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_ * #,##0_ ;_ * \-#,##0_ ;_ * &quot;-&quot;??_ ;_ @_ "/>
    <numFmt numFmtId="179" formatCode="0_ "/>
    <numFmt numFmtId="180" formatCode="#,##0.00_);[Red]\(#,##0.00\)"/>
    <numFmt numFmtId="181" formatCode="#,##0_);[Red]\(#,##0\)"/>
  </numFmts>
  <fonts count="38"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b/>
      <sz val="18"/>
      <name val="Times New Roman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b/>
      <sz val="18"/>
      <name val="宋体"/>
      <charset val="134"/>
    </font>
    <font>
      <sz val="12"/>
      <name val="Times New Roman"/>
      <charset val="134"/>
    </font>
    <font>
      <sz val="10"/>
      <name val="Times New Roman"/>
      <charset val="134"/>
    </font>
    <font>
      <b/>
      <sz val="12"/>
      <name val="Times New Roman"/>
      <charset val="134"/>
    </font>
    <font>
      <u/>
      <sz val="12"/>
      <name val="Times New Roman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20"/>
      <name val="宋体"/>
      <charset val="134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4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3" fillId="27" borderId="9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26" borderId="10" applyNumberFormat="0" applyFon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24" fillId="13" borderId="6" applyNumberForma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/>
    <xf numFmtId="0" fontId="20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0" borderId="0"/>
    <xf numFmtId="0" fontId="20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0" borderId="0" applyProtection="0"/>
    <xf numFmtId="0" fontId="20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Protection="0"/>
    <xf numFmtId="0" fontId="14" fillId="0" borderId="0"/>
    <xf numFmtId="0" fontId="0" fillId="0" borderId="0"/>
    <xf numFmtId="0" fontId="0" fillId="0" borderId="0" applyProtection="0"/>
    <xf numFmtId="0" fontId="0" fillId="0" borderId="0">
      <alignment vertical="center"/>
    </xf>
    <xf numFmtId="0" fontId="0" fillId="0" borderId="0"/>
    <xf numFmtId="0" fontId="29" fillId="20" borderId="0" applyNumberFormat="0" applyBorder="0" applyAlignment="0" applyProtection="0">
      <alignment vertical="center"/>
    </xf>
    <xf numFmtId="0" fontId="19" fillId="0" borderId="0"/>
  </cellStyleXfs>
  <cellXfs count="186">
    <xf numFmtId="0" fontId="0" fillId="0" borderId="0" xfId="0">
      <alignment vertical="center"/>
    </xf>
    <xf numFmtId="0" fontId="1" fillId="0" borderId="0" xfId="56" applyFont="1" applyAlignment="1" applyProtection="1">
      <alignment vertical="center"/>
    </xf>
    <xf numFmtId="0" fontId="2" fillId="0" borderId="0" xfId="56" applyFont="1" applyAlignment="1" applyProtection="1">
      <alignment vertical="center"/>
    </xf>
    <xf numFmtId="0" fontId="0" fillId="0" borderId="0" xfId="56" applyFont="1" applyAlignment="1" applyProtection="1">
      <alignment vertical="center"/>
    </xf>
    <xf numFmtId="0" fontId="0" fillId="0" borderId="0" xfId="56" applyFont="1" applyAlignment="1" applyProtection="1">
      <alignment horizontal="center" vertical="center"/>
    </xf>
    <xf numFmtId="0" fontId="3" fillId="0" borderId="0" xfId="56" applyFont="1" applyAlignment="1" applyProtection="1">
      <alignment vertical="center"/>
    </xf>
    <xf numFmtId="0" fontId="4" fillId="0" borderId="0" xfId="56" applyFont="1" applyAlignment="1" applyProtection="1">
      <alignment horizontal="center" vertical="center"/>
    </xf>
    <xf numFmtId="0" fontId="5" fillId="0" borderId="1" xfId="56" applyFont="1" applyBorder="1" applyAlignment="1" applyProtection="1">
      <alignment horizontal="right" vertical="center"/>
    </xf>
    <xf numFmtId="0" fontId="6" fillId="0" borderId="2" xfId="56" applyFont="1" applyBorder="1" applyAlignment="1" applyProtection="1">
      <alignment horizontal="center" vertical="center"/>
    </xf>
    <xf numFmtId="0" fontId="6" fillId="0" borderId="3" xfId="56" applyFont="1" applyBorder="1" applyAlignment="1" applyProtection="1">
      <alignment horizontal="center" vertical="center" wrapText="1"/>
    </xf>
    <xf numFmtId="0" fontId="1" fillId="0" borderId="3" xfId="56" applyFont="1" applyBorder="1" applyAlignment="1" applyProtection="1">
      <alignment horizontal="center" vertical="center"/>
    </xf>
    <xf numFmtId="41" fontId="7" fillId="0" borderId="3" xfId="56" applyNumberFormat="1" applyFont="1" applyBorder="1" applyAlignment="1" applyProtection="1">
      <alignment horizontal="center" vertical="center"/>
    </xf>
    <xf numFmtId="43" fontId="7" fillId="0" borderId="3" xfId="56" applyNumberFormat="1" applyFont="1" applyBorder="1" applyAlignment="1" applyProtection="1">
      <alignment horizontal="center" vertical="center"/>
    </xf>
    <xf numFmtId="0" fontId="1" fillId="0" borderId="3" xfId="56" applyFont="1" applyBorder="1" applyAlignment="1" applyProtection="1">
      <alignment vertical="center"/>
    </xf>
    <xf numFmtId="0" fontId="2" fillId="0" borderId="3" xfId="51" applyFont="1" applyBorder="1" applyAlignment="1" applyProtection="1">
      <alignment horizontal="left" vertical="center" wrapText="1"/>
    </xf>
    <xf numFmtId="0" fontId="2" fillId="0" borderId="3" xfId="56" applyFont="1" applyBorder="1" applyAlignment="1" applyProtection="1">
      <alignment vertical="center"/>
    </xf>
    <xf numFmtId="0" fontId="2" fillId="0" borderId="3" xfId="56" applyFont="1" applyBorder="1" applyAlignment="1" applyProtection="1">
      <alignment horizontal="left" vertical="center" wrapText="1"/>
    </xf>
    <xf numFmtId="41" fontId="8" fillId="0" borderId="3" xfId="56" applyNumberFormat="1" applyFont="1" applyBorder="1" applyAlignment="1" applyProtection="1">
      <alignment horizontal="center" vertical="center"/>
    </xf>
    <xf numFmtId="43" fontId="8" fillId="0" borderId="3" xfId="56" applyNumberFormat="1" applyFont="1" applyBorder="1" applyAlignment="1" applyProtection="1">
      <alignment horizontal="center" vertical="center"/>
    </xf>
    <xf numFmtId="0" fontId="2" fillId="0" borderId="3" xfId="56" applyFont="1" applyBorder="1" applyAlignment="1" applyProtection="1">
      <alignment horizontal="left" vertical="center"/>
    </xf>
    <xf numFmtId="0" fontId="1" fillId="0" borderId="0" xfId="59" applyFont="1" applyAlignment="1" applyProtection="1">
      <alignment vertical="center"/>
    </xf>
    <xf numFmtId="0" fontId="2" fillId="0" borderId="0" xfId="59" applyFont="1" applyAlignment="1" applyProtection="1">
      <alignment vertical="center"/>
    </xf>
    <xf numFmtId="0" fontId="0" fillId="0" borderId="0" xfId="59" applyFont="1" applyAlignment="1" applyProtection="1">
      <alignment vertical="center"/>
    </xf>
    <xf numFmtId="0" fontId="0" fillId="0" borderId="0" xfId="59" applyFont="1" applyAlignment="1" applyProtection="1">
      <alignment horizontal="center" vertical="center"/>
    </xf>
    <xf numFmtId="0" fontId="3" fillId="0" borderId="0" xfId="59" applyFont="1" applyAlignment="1" applyProtection="1">
      <alignment vertical="center"/>
    </xf>
    <xf numFmtId="0" fontId="4" fillId="0" borderId="0" xfId="59" applyFont="1" applyAlignment="1" applyProtection="1">
      <alignment horizontal="center" vertical="center"/>
    </xf>
    <xf numFmtId="0" fontId="9" fillId="0" borderId="0" xfId="59" applyFont="1" applyAlignment="1" applyProtection="1">
      <alignment horizontal="center" vertical="center"/>
    </xf>
    <xf numFmtId="0" fontId="5" fillId="0" borderId="1" xfId="59" applyFont="1" applyBorder="1" applyAlignment="1" applyProtection="1">
      <alignment horizontal="right" vertical="center"/>
    </xf>
    <xf numFmtId="0" fontId="6" fillId="0" borderId="3" xfId="59" applyFont="1" applyBorder="1" applyAlignment="1" applyProtection="1">
      <alignment horizontal="center" vertical="center"/>
    </xf>
    <xf numFmtId="0" fontId="6" fillId="0" borderId="3" xfId="59" applyFont="1" applyBorder="1" applyAlignment="1" applyProtection="1">
      <alignment horizontal="center" vertical="center" wrapText="1"/>
    </xf>
    <xf numFmtId="0" fontId="1" fillId="0" borderId="3" xfId="59" applyFont="1" applyBorder="1" applyAlignment="1" applyProtection="1">
      <alignment horizontal="center" vertical="center"/>
    </xf>
    <xf numFmtId="41" fontId="7" fillId="0" borderId="3" xfId="59" applyNumberFormat="1" applyFont="1" applyBorder="1" applyAlignment="1" applyProtection="1">
      <alignment horizontal="center" vertical="center"/>
    </xf>
    <xf numFmtId="43" fontId="7" fillId="0" borderId="3" xfId="59" applyNumberFormat="1" applyFont="1" applyBorder="1" applyAlignment="1" applyProtection="1">
      <alignment horizontal="center" vertical="center"/>
    </xf>
    <xf numFmtId="3" fontId="7" fillId="0" borderId="3" xfId="59" applyNumberFormat="1" applyFont="1" applyBorder="1" applyAlignment="1" applyProtection="1">
      <alignment vertical="center"/>
    </xf>
    <xf numFmtId="0" fontId="2" fillId="0" borderId="3" xfId="40" applyFont="1" applyFill="1" applyBorder="1" applyAlignment="1">
      <alignment vertical="center"/>
    </xf>
    <xf numFmtId="41" fontId="8" fillId="0" borderId="3" xfId="59" applyNumberFormat="1" applyFont="1" applyBorder="1" applyAlignment="1" applyProtection="1">
      <alignment horizontal="center" vertical="center"/>
    </xf>
    <xf numFmtId="43" fontId="8" fillId="0" borderId="3" xfId="59" applyNumberFormat="1" applyFont="1" applyBorder="1" applyAlignment="1" applyProtection="1">
      <alignment horizontal="center" vertical="center"/>
    </xf>
    <xf numFmtId="0" fontId="2" fillId="0" borderId="3" xfId="59" applyFont="1" applyBorder="1" applyAlignment="1" applyProtection="1">
      <alignment vertical="center"/>
    </xf>
    <xf numFmtId="1" fontId="2" fillId="0" borderId="3" xfId="40" applyNumberFormat="1" applyFont="1" applyFill="1" applyBorder="1" applyAlignment="1">
      <alignment vertical="center"/>
    </xf>
    <xf numFmtId="1" fontId="2" fillId="0" borderId="3" xfId="40" applyNumberFormat="1" applyFont="1" applyFill="1" applyBorder="1" applyAlignment="1">
      <alignment vertical="center" shrinkToFit="1"/>
    </xf>
    <xf numFmtId="0" fontId="2" fillId="0" borderId="0" xfId="59" applyFont="1" applyAlignment="1" applyProtection="1">
      <alignment horizontal="center" vertical="center"/>
    </xf>
    <xf numFmtId="0" fontId="0" fillId="0" borderId="0" xfId="59" applyFont="1" applyAlignment="1" applyProtection="1">
      <alignment horizontal="center" vertical="center" wrapText="1"/>
    </xf>
    <xf numFmtId="0" fontId="6" fillId="0" borderId="0" xfId="59" applyFont="1" applyAlignment="1" applyProtection="1">
      <alignment horizontal="center" vertical="center"/>
    </xf>
    <xf numFmtId="0" fontId="1" fillId="0" borderId="0" xfId="59" applyFont="1" applyAlignment="1" applyProtection="1">
      <alignment horizontal="center" vertical="center"/>
    </xf>
    <xf numFmtId="0" fontId="0" fillId="0" borderId="0" xfId="59" applyFont="1" applyAlignment="1" applyProtection="1">
      <alignment horizontal="left" vertical="center"/>
    </xf>
    <xf numFmtId="176" fontId="0" fillId="0" borderId="0" xfId="59" applyNumberFormat="1" applyFont="1" applyAlignment="1" applyProtection="1">
      <alignment horizontal="center" vertical="center"/>
    </xf>
    <xf numFmtId="0" fontId="8" fillId="0" borderId="0" xfId="59" applyFont="1" applyAlignment="1" applyProtection="1">
      <alignment horizontal="left" vertical="center"/>
    </xf>
    <xf numFmtId="0" fontId="5" fillId="0" borderId="0" xfId="59" applyFont="1" applyAlignment="1" applyProtection="1">
      <alignment horizontal="right" vertical="center"/>
    </xf>
    <xf numFmtId="176" fontId="6" fillId="0" borderId="3" xfId="59" applyNumberFormat="1" applyFont="1" applyBorder="1" applyAlignment="1" applyProtection="1">
      <alignment horizontal="center" vertical="center" wrapText="1"/>
    </xf>
    <xf numFmtId="178" fontId="7" fillId="0" borderId="3" xfId="59" applyNumberFormat="1" applyFont="1" applyBorder="1" applyAlignment="1" applyProtection="1">
      <alignment horizontal="center" vertical="center"/>
    </xf>
    <xf numFmtId="179" fontId="2" fillId="0" borderId="3" xfId="59" applyNumberFormat="1" applyFont="1" applyBorder="1" applyAlignment="1" applyProtection="1">
      <alignment horizontal="center" vertical="center"/>
    </xf>
    <xf numFmtId="0" fontId="1" fillId="0" borderId="3" xfId="59" applyFont="1" applyBorder="1" applyAlignment="1" applyProtection="1">
      <alignment horizontal="left" vertical="center"/>
    </xf>
    <xf numFmtId="0" fontId="5" fillId="0" borderId="3" xfId="59" applyFont="1" applyBorder="1" applyAlignment="1" applyProtection="1">
      <alignment horizontal="left" vertical="center" wrapText="1"/>
    </xf>
    <xf numFmtId="0" fontId="2" fillId="0" borderId="3" xfId="59" applyFont="1" applyBorder="1" applyAlignment="1" applyProtection="1">
      <alignment horizontal="left" vertical="center"/>
    </xf>
    <xf numFmtId="178" fontId="8" fillId="0" borderId="3" xfId="59" applyNumberFormat="1" applyFont="1" applyBorder="1" applyAlignment="1" applyProtection="1">
      <alignment horizontal="center" vertical="center"/>
    </xf>
    <xf numFmtId="179" fontId="2" fillId="0" borderId="3" xfId="59" applyNumberFormat="1" applyFont="1" applyBorder="1" applyAlignment="1" applyProtection="1">
      <alignment horizontal="left" vertical="center" wrapText="1"/>
    </xf>
    <xf numFmtId="0" fontId="2" fillId="0" borderId="3" xfId="59" applyFont="1" applyBorder="1" applyAlignment="1" applyProtection="1">
      <alignment horizontal="left" vertical="center" wrapText="1"/>
    </xf>
    <xf numFmtId="0" fontId="7" fillId="0" borderId="0" xfId="59" applyFont="1" applyAlignment="1" applyProtection="1">
      <alignment vertical="center"/>
    </xf>
    <xf numFmtId="0" fontId="8" fillId="0" borderId="0" xfId="59" applyFont="1" applyAlignment="1" applyProtection="1">
      <alignment vertical="center"/>
    </xf>
    <xf numFmtId="0" fontId="8" fillId="0" borderId="0" xfId="0" applyFont="1">
      <alignment vertical="center"/>
    </xf>
    <xf numFmtId="0" fontId="5" fillId="0" borderId="0" xfId="59" applyFont="1" applyAlignment="1" applyProtection="1">
      <alignment vertical="center"/>
    </xf>
    <xf numFmtId="0" fontId="5" fillId="0" borderId="1" xfId="59" applyFont="1" applyBorder="1" applyAlignment="1" applyProtection="1">
      <alignment vertical="center"/>
    </xf>
    <xf numFmtId="0" fontId="6" fillId="0" borderId="3" xfId="59" applyFont="1" applyFill="1" applyBorder="1" applyAlignment="1" applyProtection="1">
      <alignment horizontal="center" vertical="center"/>
    </xf>
    <xf numFmtId="0" fontId="0" fillId="0" borderId="3" xfId="59" applyFont="1" applyFill="1" applyBorder="1" applyAlignment="1" applyProtection="1">
      <alignment horizontal="center" vertical="center" wrapText="1"/>
    </xf>
    <xf numFmtId="180" fontId="0" fillId="0" borderId="3" xfId="59" applyNumberFormat="1" applyFont="1" applyFill="1" applyBorder="1" applyAlignment="1" applyProtection="1">
      <alignment horizontal="center" vertical="center" wrapText="1"/>
    </xf>
    <xf numFmtId="181" fontId="0" fillId="0" borderId="3" xfId="59" applyNumberFormat="1" applyFont="1" applyFill="1" applyBorder="1" applyAlignment="1" applyProtection="1">
      <alignment horizontal="center" vertical="center" wrapText="1"/>
    </xf>
    <xf numFmtId="0" fontId="7" fillId="0" borderId="4" xfId="59" applyFont="1" applyFill="1" applyBorder="1" applyAlignment="1" applyProtection="1">
      <alignment horizontal="center" vertical="center"/>
    </xf>
    <xf numFmtId="41" fontId="7" fillId="0" borderId="4" xfId="59" applyNumberFormat="1" applyFont="1" applyFill="1" applyBorder="1" applyAlignment="1" applyProtection="1">
      <alignment vertical="center" shrinkToFit="1"/>
    </xf>
    <xf numFmtId="41" fontId="7" fillId="0" borderId="3" xfId="59" applyNumberFormat="1" applyFont="1" applyFill="1" applyBorder="1" applyAlignment="1" applyProtection="1">
      <alignment vertical="center" shrinkToFit="1"/>
    </xf>
    <xf numFmtId="43" fontId="7" fillId="0" borderId="3" xfId="59" applyNumberFormat="1" applyFont="1" applyFill="1" applyBorder="1" applyAlignment="1" applyProtection="1">
      <alignment vertical="center" shrinkToFit="1"/>
    </xf>
    <xf numFmtId="178" fontId="7" fillId="0" borderId="4" xfId="59" applyNumberFormat="1" applyFont="1" applyFill="1" applyBorder="1" applyAlignment="1" applyProtection="1">
      <alignment vertical="center" shrinkToFit="1"/>
    </xf>
    <xf numFmtId="0" fontId="8" fillId="0" borderId="4" xfId="59" applyFont="1" applyFill="1" applyBorder="1" applyAlignment="1" applyProtection="1">
      <alignment vertical="center"/>
    </xf>
    <xf numFmtId="41" fontId="8" fillId="0" borderId="3" xfId="59" applyNumberFormat="1" applyFont="1" applyFill="1" applyBorder="1" applyAlignment="1" applyProtection="1">
      <alignment vertical="center" shrinkToFit="1"/>
    </xf>
    <xf numFmtId="43" fontId="8" fillId="0" borderId="3" xfId="59" applyNumberFormat="1" applyFont="1" applyFill="1" applyBorder="1" applyAlignment="1" applyProtection="1">
      <alignment vertical="center" shrinkToFit="1"/>
    </xf>
    <xf numFmtId="178" fontId="8" fillId="0" borderId="3" xfId="59" applyNumberFormat="1" applyFont="1" applyFill="1" applyBorder="1" applyAlignment="1" applyProtection="1">
      <alignment vertical="center" shrinkToFit="1"/>
    </xf>
    <xf numFmtId="0" fontId="8" fillId="0" borderId="3" xfId="59" applyFont="1" applyFill="1" applyBorder="1" applyAlignment="1" applyProtection="1">
      <alignment vertical="center"/>
    </xf>
    <xf numFmtId="0" fontId="8" fillId="0" borderId="3" xfId="40" applyFont="1" applyBorder="1" applyAlignment="1">
      <alignment horizontal="left" vertical="center"/>
    </xf>
    <xf numFmtId="0" fontId="7" fillId="0" borderId="3" xfId="59" applyFont="1" applyFill="1" applyBorder="1" applyAlignment="1" applyProtection="1">
      <alignment horizontal="center" vertical="center"/>
    </xf>
    <xf numFmtId="178" fontId="7" fillId="0" borderId="3" xfId="59" applyNumberFormat="1" applyFont="1" applyFill="1" applyBorder="1" applyAlignment="1" applyProtection="1">
      <alignment vertical="center" shrinkToFit="1"/>
    </xf>
    <xf numFmtId="0" fontId="8" fillId="0" borderId="3" xfId="40" applyFont="1" applyBorder="1" applyAlignment="1">
      <alignment vertical="center"/>
    </xf>
    <xf numFmtId="0" fontId="5" fillId="0" borderId="0" xfId="59" applyFont="1" applyFill="1" applyAlignment="1" applyProtection="1">
      <alignment vertical="center"/>
    </xf>
    <xf numFmtId="0" fontId="1" fillId="0" borderId="0" xfId="51" applyFont="1" applyAlignment="1" applyProtection="1">
      <alignment vertical="center"/>
    </xf>
    <xf numFmtId="0" fontId="2" fillId="0" borderId="0" xfId="51" applyFont="1" applyAlignment="1" applyProtection="1">
      <alignment vertical="center"/>
    </xf>
    <xf numFmtId="0" fontId="0" fillId="0" borderId="0" xfId="51" applyFont="1" applyAlignment="1" applyProtection="1">
      <alignment vertical="center"/>
    </xf>
    <xf numFmtId="0" fontId="0" fillId="0" borderId="0" xfId="51" applyFont="1" applyAlignment="1" applyProtection="1">
      <alignment horizontal="center" vertical="center"/>
    </xf>
    <xf numFmtId="0" fontId="3" fillId="0" borderId="0" xfId="51" applyFont="1" applyAlignment="1" applyProtection="1">
      <alignment vertical="center"/>
    </xf>
    <xf numFmtId="0" fontId="4" fillId="0" borderId="0" xfId="51" applyFont="1" applyAlignment="1" applyProtection="1">
      <alignment horizontal="center" vertical="center"/>
    </xf>
    <xf numFmtId="0" fontId="5" fillId="0" borderId="1" xfId="51" applyFont="1" applyBorder="1" applyAlignment="1" applyProtection="1">
      <alignment horizontal="right" vertical="center"/>
    </xf>
    <xf numFmtId="0" fontId="6" fillId="0" borderId="2" xfId="51" applyFont="1" applyBorder="1" applyAlignment="1" applyProtection="1">
      <alignment horizontal="center" vertical="center"/>
    </xf>
    <xf numFmtId="0" fontId="6" fillId="0" borderId="3" xfId="51" applyFont="1" applyBorder="1" applyAlignment="1" applyProtection="1">
      <alignment horizontal="center" vertical="center" wrapText="1"/>
    </xf>
    <xf numFmtId="0" fontId="1" fillId="0" borderId="3" xfId="51" applyFont="1" applyBorder="1" applyAlignment="1" applyProtection="1">
      <alignment horizontal="center" vertical="center"/>
    </xf>
    <xf numFmtId="41" fontId="7" fillId="0" borderId="3" xfId="51" applyNumberFormat="1" applyFont="1" applyBorder="1" applyAlignment="1" applyProtection="1">
      <alignment horizontal="center" vertical="center"/>
    </xf>
    <xf numFmtId="0" fontId="1" fillId="0" borderId="3" xfId="51" applyFont="1" applyBorder="1" applyAlignment="1" applyProtection="1">
      <alignment vertical="center"/>
    </xf>
    <xf numFmtId="0" fontId="2" fillId="0" borderId="3" xfId="51" applyFont="1" applyBorder="1" applyAlignment="1" applyProtection="1">
      <alignment vertical="center"/>
    </xf>
    <xf numFmtId="43" fontId="7" fillId="0" borderId="3" xfId="51" applyNumberFormat="1" applyFont="1" applyBorder="1" applyAlignment="1" applyProtection="1">
      <alignment horizontal="center" vertical="center"/>
    </xf>
    <xf numFmtId="41" fontId="8" fillId="0" borderId="3" xfId="51" applyNumberFormat="1" applyFont="1" applyBorder="1" applyAlignment="1" applyProtection="1">
      <alignment horizontal="center" vertical="center"/>
    </xf>
    <xf numFmtId="43" fontId="8" fillId="0" borderId="3" xfId="51" applyNumberFormat="1" applyFont="1" applyBorder="1" applyAlignment="1" applyProtection="1">
      <alignment horizontal="center" vertical="center"/>
    </xf>
    <xf numFmtId="0" fontId="2" fillId="0" borderId="3" xfId="51" applyFont="1" applyBorder="1" applyAlignment="1" applyProtection="1">
      <alignment horizontal="left" vertical="center"/>
    </xf>
    <xf numFmtId="0" fontId="8" fillId="0" borderId="0" xfId="61" applyFont="1" applyAlignment="1">
      <alignment vertical="center"/>
    </xf>
    <xf numFmtId="0" fontId="10" fillId="0" borderId="0" xfId="61" applyFont="1" applyAlignment="1">
      <alignment vertical="center"/>
    </xf>
    <xf numFmtId="0" fontId="10" fillId="0" borderId="0" xfId="61" applyFont="1" applyFill="1" applyAlignment="1">
      <alignment vertical="center"/>
    </xf>
    <xf numFmtId="0" fontId="3" fillId="0" borderId="0" xfId="61" applyFont="1" applyAlignment="1">
      <alignment horizontal="left" vertical="center"/>
    </xf>
    <xf numFmtId="0" fontId="10" fillId="0" borderId="0" xfId="61" applyFont="1" applyAlignment="1">
      <alignment horizontal="center" vertical="center"/>
    </xf>
    <xf numFmtId="0" fontId="10" fillId="0" borderId="0" xfId="61" applyFont="1" applyFill="1" applyAlignment="1">
      <alignment horizontal="center" vertical="center"/>
    </xf>
    <xf numFmtId="0" fontId="4" fillId="0" borderId="0" xfId="61" applyFont="1" applyAlignment="1">
      <alignment horizontal="center" vertical="center"/>
    </xf>
    <xf numFmtId="0" fontId="4" fillId="0" borderId="0" xfId="61" applyFont="1" applyFill="1" applyAlignment="1">
      <alignment horizontal="center" vertical="center"/>
    </xf>
    <xf numFmtId="0" fontId="11" fillId="0" borderId="1" xfId="61" applyFont="1" applyBorder="1" applyAlignment="1">
      <alignment horizontal="right" vertical="center"/>
    </xf>
    <xf numFmtId="0" fontId="12" fillId="0" borderId="3" xfId="61" applyFont="1" applyBorder="1" applyAlignment="1">
      <alignment horizontal="center" vertical="center" wrapText="1"/>
    </xf>
    <xf numFmtId="0" fontId="6" fillId="0" borderId="3" xfId="61" applyFont="1" applyBorder="1" applyAlignment="1">
      <alignment horizontal="center" vertical="center" wrapText="1"/>
    </xf>
    <xf numFmtId="0" fontId="6" fillId="0" borderId="3" xfId="61" applyFont="1" applyFill="1" applyBorder="1" applyAlignment="1">
      <alignment horizontal="center" vertical="center" wrapText="1"/>
    </xf>
    <xf numFmtId="0" fontId="7" fillId="0" borderId="3" xfId="61" applyFont="1" applyBorder="1" applyAlignment="1">
      <alignment horizontal="center" vertical="center" wrapText="1"/>
    </xf>
    <xf numFmtId="41" fontId="7" fillId="0" borderId="3" xfId="61" applyNumberFormat="1" applyFont="1" applyBorder="1" applyAlignment="1">
      <alignment horizontal="right" vertical="center" wrapText="1"/>
    </xf>
    <xf numFmtId="43" fontId="7" fillId="0" borderId="3" xfId="61" applyNumberFormat="1" applyFont="1" applyBorder="1" applyAlignment="1">
      <alignment horizontal="right" vertical="center"/>
    </xf>
    <xf numFmtId="0" fontId="8" fillId="0" borderId="3" xfId="40" applyFont="1" applyFill="1" applyBorder="1" applyAlignment="1">
      <alignment vertical="center"/>
    </xf>
    <xf numFmtId="41" fontId="10" fillId="0" borderId="3" xfId="61" applyNumberFormat="1" applyFont="1" applyBorder="1" applyAlignment="1">
      <alignment vertical="center"/>
    </xf>
    <xf numFmtId="41" fontId="10" fillId="0" borderId="3" xfId="40" applyNumberFormat="1" applyFont="1" applyFill="1" applyBorder="1" applyAlignment="1">
      <alignment horizontal="right" vertical="center"/>
    </xf>
    <xf numFmtId="43" fontId="10" fillId="0" borderId="3" xfId="61" applyNumberFormat="1" applyFont="1" applyBorder="1" applyAlignment="1">
      <alignment horizontal="right" vertical="center"/>
    </xf>
    <xf numFmtId="0" fontId="10" fillId="0" borderId="3" xfId="61" applyFont="1" applyBorder="1" applyAlignment="1">
      <alignment vertical="center"/>
    </xf>
    <xf numFmtId="1" fontId="8" fillId="0" borderId="3" xfId="40" applyNumberFormat="1" applyFont="1" applyFill="1" applyBorder="1" applyAlignment="1">
      <alignment vertical="center"/>
    </xf>
    <xf numFmtId="1" fontId="8" fillId="0" borderId="3" xfId="40" applyNumberFormat="1" applyFont="1" applyFill="1" applyBorder="1" applyAlignment="1">
      <alignment vertical="center" shrinkToFit="1"/>
    </xf>
    <xf numFmtId="0" fontId="10" fillId="0" borderId="0" xfId="61" applyFont="1" applyAlignment="1">
      <alignment horizontal="center" vertical="center" wrapText="1"/>
    </xf>
    <xf numFmtId="0" fontId="7" fillId="0" borderId="0" xfId="61" applyFont="1" applyAlignment="1">
      <alignment horizontal="center" vertical="center"/>
    </xf>
    <xf numFmtId="0" fontId="8" fillId="0" borderId="0" xfId="61" applyFont="1" applyAlignment="1">
      <alignment horizontal="center" vertical="center"/>
    </xf>
    <xf numFmtId="0" fontId="10" fillId="0" borderId="0" xfId="61" applyFont="1" applyAlignment="1">
      <alignment horizontal="left" vertical="center"/>
    </xf>
    <xf numFmtId="176" fontId="10" fillId="0" borderId="0" xfId="61" applyNumberFormat="1" applyFont="1" applyAlignment="1">
      <alignment horizontal="center" vertical="center"/>
    </xf>
    <xf numFmtId="0" fontId="11" fillId="0" borderId="0" xfId="61" applyFont="1" applyAlignment="1">
      <alignment horizontal="left" vertical="center"/>
    </xf>
    <xf numFmtId="0" fontId="11" fillId="0" borderId="0" xfId="61" applyFont="1" applyAlignment="1">
      <alignment horizontal="right" vertical="center" wrapText="1"/>
    </xf>
    <xf numFmtId="176" fontId="12" fillId="0" borderId="3" xfId="61" applyNumberFormat="1" applyFont="1" applyBorder="1" applyAlignment="1">
      <alignment horizontal="center" vertical="center" wrapText="1"/>
    </xf>
    <xf numFmtId="0" fontId="7" fillId="0" borderId="3" xfId="61" applyFont="1" applyBorder="1" applyAlignment="1">
      <alignment horizontal="center" vertical="center"/>
    </xf>
    <xf numFmtId="41" fontId="7" fillId="0" borderId="3" xfId="61" applyNumberFormat="1" applyFont="1" applyBorder="1" applyAlignment="1">
      <alignment horizontal="center" vertical="center"/>
    </xf>
    <xf numFmtId="43" fontId="7" fillId="0" borderId="3" xfId="61" applyNumberFormat="1" applyFont="1" applyBorder="1" applyAlignment="1">
      <alignment horizontal="center" vertical="center"/>
    </xf>
    <xf numFmtId="43" fontId="7" fillId="0" borderId="3" xfId="8" applyNumberFormat="1" applyFont="1" applyBorder="1" applyAlignment="1">
      <alignment horizontal="center" vertical="center"/>
    </xf>
    <xf numFmtId="179" fontId="8" fillId="0" borderId="3" xfId="61" applyNumberFormat="1" applyFont="1" applyBorder="1" applyAlignment="1">
      <alignment horizontal="center" vertical="center" wrapText="1"/>
    </xf>
    <xf numFmtId="0" fontId="7" fillId="0" borderId="3" xfId="61" applyNumberFormat="1" applyFont="1" applyFill="1" applyBorder="1" applyAlignment="1" applyProtection="1">
      <alignment horizontal="left" vertical="center"/>
    </xf>
    <xf numFmtId="41" fontId="7" fillId="0" borderId="3" xfId="61" applyNumberFormat="1" applyFont="1" applyFill="1" applyBorder="1" applyAlignment="1" applyProtection="1">
      <alignment horizontal="center" vertical="center"/>
    </xf>
    <xf numFmtId="0" fontId="8" fillId="0" borderId="3" xfId="61" applyNumberFormat="1" applyFont="1" applyFill="1" applyBorder="1" applyAlignment="1" applyProtection="1">
      <alignment horizontal="left" vertical="center"/>
    </xf>
    <xf numFmtId="41" fontId="8" fillId="0" borderId="3" xfId="61" applyNumberFormat="1" applyFont="1" applyFill="1" applyBorder="1" applyAlignment="1" applyProtection="1">
      <alignment horizontal="center" vertical="center"/>
    </xf>
    <xf numFmtId="41" fontId="8" fillId="0" borderId="3" xfId="58" applyNumberFormat="1" applyFont="1" applyFill="1" applyBorder="1" applyAlignment="1" applyProtection="1">
      <alignment horizontal="center" vertical="center"/>
    </xf>
    <xf numFmtId="43" fontId="8" fillId="0" borderId="3" xfId="61" applyNumberFormat="1" applyFont="1" applyBorder="1" applyAlignment="1">
      <alignment horizontal="center" vertical="center"/>
    </xf>
    <xf numFmtId="43" fontId="8" fillId="0" borderId="3" xfId="8" applyNumberFormat="1" applyFont="1" applyBorder="1" applyAlignment="1">
      <alignment horizontal="center" vertical="center"/>
    </xf>
    <xf numFmtId="0" fontId="8" fillId="0" borderId="3" xfId="61" applyNumberFormat="1" applyFont="1" applyFill="1" applyBorder="1" applyAlignment="1" applyProtection="1">
      <alignment horizontal="left" vertical="center" wrapText="1"/>
    </xf>
    <xf numFmtId="43" fontId="8" fillId="0" borderId="3" xfId="8" applyNumberFormat="1" applyFont="1" applyBorder="1" applyAlignment="1">
      <alignment horizontal="right" vertical="center"/>
    </xf>
    <xf numFmtId="0" fontId="2" fillId="0" borderId="3" xfId="61" applyNumberFormat="1" applyFont="1" applyFill="1" applyBorder="1" applyAlignment="1" applyProtection="1">
      <alignment horizontal="left" vertical="center" wrapText="1"/>
    </xf>
    <xf numFmtId="41" fontId="8" fillId="0" borderId="3" xfId="61" applyNumberFormat="1" applyFont="1" applyFill="1" applyBorder="1" applyAlignment="1">
      <alignment horizontal="center" vertical="center"/>
    </xf>
    <xf numFmtId="43" fontId="7" fillId="0" borderId="3" xfId="61" applyNumberFormat="1" applyFont="1" applyFill="1" applyBorder="1" applyAlignment="1">
      <alignment horizontal="center" vertical="center"/>
    </xf>
    <xf numFmtId="43" fontId="8" fillId="0" borderId="3" xfId="8" applyNumberFormat="1" applyFont="1" applyFill="1" applyBorder="1" applyAlignment="1">
      <alignment horizontal="center" vertical="center"/>
    </xf>
    <xf numFmtId="179" fontId="8" fillId="0" borderId="3" xfId="61" applyNumberFormat="1" applyFont="1" applyFill="1" applyBorder="1" applyAlignment="1">
      <alignment horizontal="left" vertical="center" wrapText="1"/>
    </xf>
    <xf numFmtId="0" fontId="8" fillId="0" borderId="0" xfId="61" applyFont="1" applyFill="1" applyAlignment="1">
      <alignment horizontal="center" vertical="center"/>
    </xf>
    <xf numFmtId="41" fontId="8" fillId="0" borderId="3" xfId="58" applyNumberFormat="1" applyFont="1" applyFill="1" applyBorder="1" applyAlignment="1">
      <alignment horizontal="center" vertical="center"/>
    </xf>
    <xf numFmtId="43" fontId="8" fillId="0" borderId="3" xfId="61" applyNumberFormat="1" applyFont="1" applyFill="1" applyBorder="1" applyAlignment="1">
      <alignment horizontal="center" vertical="center"/>
    </xf>
    <xf numFmtId="41" fontId="8" fillId="0" borderId="3" xfId="61" applyNumberFormat="1" applyFont="1" applyFill="1" applyBorder="1" applyAlignment="1" applyProtection="1">
      <alignment horizontal="left" vertical="center"/>
    </xf>
    <xf numFmtId="179" fontId="8" fillId="0" borderId="3" xfId="61" applyNumberFormat="1" applyFont="1" applyFill="1" applyBorder="1" applyAlignment="1">
      <alignment horizontal="center" vertical="center" wrapText="1"/>
    </xf>
    <xf numFmtId="0" fontId="10" fillId="0" borderId="0" xfId="61" applyFont="1" applyFill="1" applyAlignment="1">
      <alignment horizontal="left" vertical="center"/>
    </xf>
    <xf numFmtId="176" fontId="10" fillId="0" borderId="0" xfId="61" applyNumberFormat="1" applyFont="1" applyFill="1" applyAlignment="1">
      <alignment horizontal="center" vertical="center"/>
    </xf>
    <xf numFmtId="0" fontId="10" fillId="0" borderId="0" xfId="61" applyFont="1" applyFill="1" applyAlignment="1">
      <alignment horizontal="center" vertical="center" wrapText="1"/>
    </xf>
    <xf numFmtId="0" fontId="10" fillId="0" borderId="0" xfId="0" applyFont="1">
      <alignment vertical="center"/>
    </xf>
    <xf numFmtId="177" fontId="10" fillId="0" borderId="0" xfId="0" applyNumberFormat="1" applyFont="1">
      <alignment vertical="center"/>
    </xf>
    <xf numFmtId="176" fontId="10" fillId="0" borderId="0" xfId="0" applyNumberFormat="1" applyFont="1">
      <alignment vertical="center"/>
    </xf>
    <xf numFmtId="0" fontId="3" fillId="0" borderId="0" xfId="40" applyFont="1" applyFill="1"/>
    <xf numFmtId="0" fontId="10" fillId="0" borderId="0" xfId="40" applyFont="1" applyFill="1"/>
    <xf numFmtId="177" fontId="10" fillId="0" borderId="0" xfId="40" applyNumberFormat="1" applyFont="1" applyFill="1"/>
    <xf numFmtId="176" fontId="10" fillId="0" borderId="0" xfId="0" applyNumberFormat="1" applyFont="1" applyFill="1">
      <alignment vertical="center"/>
    </xf>
    <xf numFmtId="0" fontId="10" fillId="0" borderId="0" xfId="0" applyFont="1" applyFill="1">
      <alignment vertical="center"/>
    </xf>
    <xf numFmtId="0" fontId="4" fillId="0" borderId="0" xfId="40" applyFont="1" applyFill="1" applyAlignment="1">
      <alignment horizontal="center" vertical="center"/>
    </xf>
    <xf numFmtId="57" fontId="12" fillId="0" borderId="0" xfId="40" applyNumberFormat="1" applyFont="1" applyFill="1" applyBorder="1" applyAlignment="1">
      <alignment horizontal="left" vertical="center"/>
    </xf>
    <xf numFmtId="0" fontId="13" fillId="0" borderId="0" xfId="40" applyFont="1" applyFill="1" applyBorder="1" applyAlignment="1"/>
    <xf numFmtId="177" fontId="13" fillId="0" borderId="0" xfId="40" applyNumberFormat="1" applyFont="1" applyFill="1" applyBorder="1" applyAlignment="1"/>
    <xf numFmtId="0" fontId="12" fillId="0" borderId="0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12" fillId="0" borderId="3" xfId="40" applyFont="1" applyFill="1" applyBorder="1" applyAlignment="1">
      <alignment horizontal="center" vertical="center"/>
    </xf>
    <xf numFmtId="0" fontId="6" fillId="0" borderId="3" xfId="40" applyFont="1" applyFill="1" applyBorder="1" applyAlignment="1">
      <alignment horizontal="center" vertical="center" wrapText="1"/>
    </xf>
    <xf numFmtId="177" fontId="6" fillId="0" borderId="3" xfId="40" applyNumberFormat="1" applyFont="1" applyFill="1" applyBorder="1" applyAlignment="1">
      <alignment horizontal="center" vertical="center" wrapText="1"/>
    </xf>
    <xf numFmtId="176" fontId="12" fillId="0" borderId="3" xfId="0" applyNumberFormat="1" applyFont="1" applyFill="1" applyBorder="1" applyAlignment="1">
      <alignment horizontal="center" vertical="center" wrapText="1"/>
    </xf>
    <xf numFmtId="0" fontId="7" fillId="0" borderId="3" xfId="40" applyFont="1" applyFill="1" applyBorder="1" applyAlignment="1">
      <alignment horizontal="center" vertical="center"/>
    </xf>
    <xf numFmtId="41" fontId="8" fillId="0" borderId="3" xfId="40" applyNumberFormat="1" applyFont="1" applyFill="1" applyBorder="1" applyAlignment="1">
      <alignment horizontal="center" vertical="center"/>
    </xf>
    <xf numFmtId="43" fontId="8" fillId="0" borderId="3" xfId="40" applyNumberFormat="1" applyFont="1" applyFill="1" applyBorder="1" applyAlignment="1">
      <alignment horizontal="center" vertical="center"/>
    </xf>
    <xf numFmtId="43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0" fontId="8" fillId="0" borderId="0" xfId="0" applyFont="1" applyFill="1">
      <alignment vertical="center"/>
    </xf>
    <xf numFmtId="0" fontId="8" fillId="0" borderId="3" xfId="40" applyFont="1" applyFill="1" applyBorder="1" applyAlignment="1">
      <alignment horizontal="left" vertical="center"/>
    </xf>
    <xf numFmtId="43" fontId="8" fillId="0" borderId="3" xfId="0" applyNumberFormat="1" applyFont="1" applyFill="1" applyBorder="1" applyAlignment="1">
      <alignment horizontal="right" vertical="center"/>
    </xf>
    <xf numFmtId="0" fontId="2" fillId="0" borderId="3" xfId="59" applyFont="1" applyFill="1" applyBorder="1" applyAlignment="1" applyProtection="1">
      <alignment horizontal="left" vertical="center" wrapText="1"/>
    </xf>
    <xf numFmtId="41" fontId="8" fillId="0" borderId="3" xfId="11" applyNumberFormat="1" applyFont="1" applyFill="1" applyBorder="1" applyAlignment="1">
      <alignment horizontal="center" vertical="center"/>
    </xf>
    <xf numFmtId="0" fontId="8" fillId="0" borderId="3" xfId="0" applyFont="1" applyFill="1" applyBorder="1">
      <alignment vertical="center"/>
    </xf>
    <xf numFmtId="0" fontId="2" fillId="0" borderId="3" xfId="40" applyFont="1" applyFill="1" applyBorder="1" applyAlignment="1">
      <alignment horizontal="left" vertical="center"/>
    </xf>
    <xf numFmtId="177" fontId="10" fillId="0" borderId="0" xfId="0" applyNumberFormat="1" applyFont="1" applyFill="1">
      <alignment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差_沙坡头区2015年预算执行情况及2016年预算草案表（2016.6.14）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好_2016年中卫市沙坡头区财政预算（草案）表（33200）5.30(2)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常规_2004年预算指标帐及执行分析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差_2016年中卫市沙坡头区财政预算（草案）表（33200）5.30(2)" xfId="54"/>
    <cellStyle name="常规 2" xfId="55"/>
    <cellStyle name="常规 2 4" xfId="56"/>
    <cellStyle name="常规 3" xfId="57"/>
    <cellStyle name="常规_2017年沙坡头区财政收支预算安排说明－11.26附表" xfId="58"/>
    <cellStyle name="常规 4" xfId="59"/>
    <cellStyle name="常规 5" xfId="60"/>
    <cellStyle name="常规_2016年中卫市沙坡头区财政预算（草案）表（33200）5.30(2)" xfId="61"/>
    <cellStyle name="好_沙坡头区2015年预算执行情况及2016年预算草案表（2016.6.14）" xfId="62"/>
    <cellStyle name="样式 1" xfId="6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showZeros="0" tabSelected="1" workbookViewId="0">
      <selection activeCell="A1" sqref="A1"/>
    </sheetView>
  </sheetViews>
  <sheetFormatPr defaultColWidth="9" defaultRowHeight="15.75"/>
  <cols>
    <col min="1" max="1" width="27.5" style="155" customWidth="1"/>
    <col min="2" max="4" width="13.625" style="155" customWidth="1"/>
    <col min="5" max="5" width="12.625" style="156" customWidth="1"/>
    <col min="6" max="6" width="13" style="157" customWidth="1"/>
    <col min="7" max="7" width="21.125" style="155" customWidth="1"/>
    <col min="8" max="16384" width="9" style="155"/>
  </cols>
  <sheetData>
    <row r="1" ht="25.5" customHeight="1" spans="1:9">
      <c r="A1" s="158" t="s">
        <v>0</v>
      </c>
      <c r="B1" s="159"/>
      <c r="C1" s="159"/>
      <c r="D1" s="159"/>
      <c r="E1" s="160"/>
      <c r="F1" s="161"/>
      <c r="G1" s="162"/>
      <c r="H1" s="162"/>
      <c r="I1" s="162"/>
    </row>
    <row r="2" ht="33" customHeight="1" spans="1:9">
      <c r="A2" s="163" t="s">
        <v>1</v>
      </c>
      <c r="B2" s="163"/>
      <c r="C2" s="163"/>
      <c r="D2" s="163"/>
      <c r="E2" s="163"/>
      <c r="F2" s="163"/>
      <c r="G2" s="163"/>
      <c r="H2" s="162"/>
      <c r="I2" s="162"/>
    </row>
    <row r="3" ht="29.25" customHeight="1" spans="1:9">
      <c r="A3" s="164"/>
      <c r="B3" s="165"/>
      <c r="C3" s="165"/>
      <c r="D3" s="165"/>
      <c r="E3" s="166"/>
      <c r="F3" s="167"/>
      <c r="G3" s="168" t="s">
        <v>2</v>
      </c>
      <c r="H3" s="162"/>
      <c r="I3" s="162"/>
    </row>
    <row r="4" ht="58.5" customHeight="1" spans="1:9">
      <c r="A4" s="169" t="s">
        <v>3</v>
      </c>
      <c r="B4" s="170" t="s">
        <v>4</v>
      </c>
      <c r="C4" s="170" t="s">
        <v>5</v>
      </c>
      <c r="D4" s="170" t="s">
        <v>6</v>
      </c>
      <c r="E4" s="171" t="s">
        <v>7</v>
      </c>
      <c r="F4" s="172" t="s">
        <v>8</v>
      </c>
      <c r="G4" s="172" t="s">
        <v>9</v>
      </c>
      <c r="H4" s="162"/>
      <c r="I4" s="162"/>
    </row>
    <row r="5" s="59" customFormat="1" ht="36" customHeight="1" spans="1:9">
      <c r="A5" s="173" t="s">
        <v>10</v>
      </c>
      <c r="B5" s="174">
        <f>SUM(B6:B7)</f>
        <v>32135</v>
      </c>
      <c r="C5" s="174">
        <f t="shared" ref="C5:E5" si="0">SUM(C6:C7)</f>
        <v>27154</v>
      </c>
      <c r="D5" s="175">
        <f>C5/B5*100</f>
        <v>84.5</v>
      </c>
      <c r="E5" s="174">
        <f t="shared" si="0"/>
        <v>24657</v>
      </c>
      <c r="F5" s="176">
        <f>(C5/E5-1)*100</f>
        <v>10.13</v>
      </c>
      <c r="G5" s="177"/>
      <c r="H5" s="178"/>
      <c r="I5" s="178"/>
    </row>
    <row r="6" s="59" customFormat="1" ht="30" customHeight="1" spans="1:9">
      <c r="A6" s="179" t="s">
        <v>11</v>
      </c>
      <c r="B6" s="174">
        <v>32135</v>
      </c>
      <c r="C6" s="174">
        <v>27154</v>
      </c>
      <c r="D6" s="175">
        <f>C6/B6*100</f>
        <v>84.5</v>
      </c>
      <c r="E6" s="174">
        <v>24657</v>
      </c>
      <c r="F6" s="180" t="s">
        <v>12</v>
      </c>
      <c r="G6" s="181" t="s">
        <v>13</v>
      </c>
      <c r="H6" s="178"/>
      <c r="I6" s="178"/>
    </row>
    <row r="7" s="59" customFormat="1" ht="30" customHeight="1" spans="1:9">
      <c r="A7" s="179" t="s">
        <v>14</v>
      </c>
      <c r="B7" s="174">
        <v>0</v>
      </c>
      <c r="C7" s="174">
        <v>0</v>
      </c>
      <c r="D7" s="175"/>
      <c r="E7" s="182"/>
      <c r="F7" s="176"/>
      <c r="G7" s="177"/>
      <c r="H7" s="178"/>
      <c r="I7" s="178"/>
    </row>
    <row r="8" s="59" customFormat="1" ht="30" customHeight="1" spans="1:9">
      <c r="A8" s="179" t="s">
        <v>15</v>
      </c>
      <c r="B8" s="72">
        <v>0</v>
      </c>
      <c r="C8" s="72">
        <v>0</v>
      </c>
      <c r="D8" s="72">
        <v>0</v>
      </c>
      <c r="E8" s="74">
        <v>0</v>
      </c>
      <c r="F8" s="72">
        <v>0</v>
      </c>
      <c r="G8" s="183"/>
      <c r="H8" s="178"/>
      <c r="I8" s="178"/>
    </row>
    <row r="9" s="59" customFormat="1" ht="30" customHeight="1" spans="1:9">
      <c r="A9" s="184" t="s">
        <v>16</v>
      </c>
      <c r="B9" s="72">
        <v>0</v>
      </c>
      <c r="C9" s="72">
        <v>0</v>
      </c>
      <c r="D9" s="72">
        <v>0</v>
      </c>
      <c r="E9" s="74">
        <v>0</v>
      </c>
      <c r="F9" s="72">
        <v>0</v>
      </c>
      <c r="G9" s="183"/>
      <c r="H9" s="178"/>
      <c r="I9" s="178"/>
    </row>
    <row r="10" s="59" customFormat="1" ht="30" customHeight="1" spans="1:9">
      <c r="A10" s="173" t="s">
        <v>17</v>
      </c>
      <c r="B10" s="174">
        <f>SUM(B11:B12)</f>
        <v>137473</v>
      </c>
      <c r="C10" s="174">
        <f t="shared" ref="C10:E10" si="1">SUM(C11:C12)</f>
        <v>127500</v>
      </c>
      <c r="D10" s="175">
        <f>C10/B10*100</f>
        <v>92.75</v>
      </c>
      <c r="E10" s="174">
        <f t="shared" si="1"/>
        <v>119777</v>
      </c>
      <c r="F10" s="176">
        <f>(C10/E10-1)*100</f>
        <v>6.45</v>
      </c>
      <c r="G10" s="177"/>
      <c r="H10" s="178"/>
      <c r="I10" s="178"/>
    </row>
    <row r="11" s="59" customFormat="1" ht="30" customHeight="1" spans="1:9">
      <c r="A11" s="179" t="s">
        <v>18</v>
      </c>
      <c r="B11" s="174">
        <v>133371</v>
      </c>
      <c r="C11" s="174">
        <v>124301</v>
      </c>
      <c r="D11" s="175">
        <f>C11/B11*100</f>
        <v>93.2</v>
      </c>
      <c r="E11" s="174">
        <v>116558</v>
      </c>
      <c r="F11" s="176">
        <f>(C11/E11-1)*100</f>
        <v>6.64</v>
      </c>
      <c r="G11" s="177"/>
      <c r="H11" s="178"/>
      <c r="I11" s="178"/>
    </row>
    <row r="12" s="59" customFormat="1" ht="30" customHeight="1" spans="1:9">
      <c r="A12" s="179" t="s">
        <v>19</v>
      </c>
      <c r="B12" s="174">
        <v>4102</v>
      </c>
      <c r="C12" s="174">
        <v>3199</v>
      </c>
      <c r="D12" s="175">
        <f>C12/B12*100</f>
        <v>77.99</v>
      </c>
      <c r="E12" s="182">
        <v>3219</v>
      </c>
      <c r="F12" s="176">
        <f>(C12/E12-1)*100</f>
        <v>-0.62</v>
      </c>
      <c r="G12" s="177"/>
      <c r="H12" s="178"/>
      <c r="I12" s="178"/>
    </row>
    <row r="13" s="59" customFormat="1" ht="30" customHeight="1" spans="1:9">
      <c r="A13" s="179" t="s">
        <v>20</v>
      </c>
      <c r="B13" s="72">
        <v>0</v>
      </c>
      <c r="C13" s="72">
        <v>0</v>
      </c>
      <c r="D13" s="72">
        <v>0</v>
      </c>
      <c r="E13" s="74">
        <v>0</v>
      </c>
      <c r="F13" s="72">
        <v>0</v>
      </c>
      <c r="G13" s="183"/>
      <c r="H13" s="178"/>
      <c r="I13" s="178"/>
    </row>
    <row r="14" s="59" customFormat="1" ht="30" customHeight="1" spans="1:9">
      <c r="A14" s="184" t="s">
        <v>21</v>
      </c>
      <c r="B14" s="72">
        <v>0</v>
      </c>
      <c r="C14" s="72">
        <v>0</v>
      </c>
      <c r="D14" s="72">
        <v>0</v>
      </c>
      <c r="E14" s="74">
        <v>0</v>
      </c>
      <c r="F14" s="72">
        <v>0</v>
      </c>
      <c r="G14" s="183"/>
      <c r="H14" s="178"/>
      <c r="I14" s="178"/>
    </row>
    <row r="15" spans="1:9">
      <c r="A15" s="162"/>
      <c r="B15" s="162"/>
      <c r="C15" s="162"/>
      <c r="D15" s="162"/>
      <c r="E15" s="185"/>
      <c r="F15" s="161"/>
      <c r="G15" s="162"/>
      <c r="H15" s="162"/>
      <c r="I15" s="162"/>
    </row>
    <row r="16" spans="1:9">
      <c r="A16" s="162"/>
      <c r="B16" s="162"/>
      <c r="C16" s="162"/>
      <c r="D16" s="162"/>
      <c r="E16" s="185"/>
      <c r="F16" s="161"/>
      <c r="G16" s="162"/>
      <c r="H16" s="162"/>
      <c r="I16" s="162"/>
    </row>
  </sheetData>
  <mergeCells count="1">
    <mergeCell ref="A2:G2"/>
  </mergeCells>
  <printOptions horizontalCentered="1"/>
  <pageMargins left="0.94375" right="0.94375" top="0.904166666666667" bottom="0.865277777777778" header="0.313888888888889" footer="0.354166666666667"/>
  <pageSetup paperSize="9" firstPageNumber="10" orientation="landscape" useFirstPageNumber="1" horizontalDpi="600" verticalDpi="300"/>
  <headerFooter alignWithMargins="0" scaleWithDoc="0">
    <oddFooter>&amp;L&amp;14-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showZeros="0" workbookViewId="0">
      <selection activeCell="A1" sqref="A1"/>
    </sheetView>
  </sheetViews>
  <sheetFormatPr defaultColWidth="9" defaultRowHeight="15.75" outlineLevelCol="7"/>
  <cols>
    <col min="1" max="1" width="21.25" style="123" customWidth="1"/>
    <col min="2" max="2" width="8.375" style="123" customWidth="1"/>
    <col min="3" max="3" width="9.625" style="123" customWidth="1"/>
    <col min="4" max="4" width="7.875" style="102" customWidth="1"/>
    <col min="5" max="5" width="9" style="102" customWidth="1"/>
    <col min="6" max="6" width="9.375" style="124" customWidth="1"/>
    <col min="7" max="7" width="13.75" style="120" customWidth="1"/>
    <col min="8" max="16384" width="9" style="102"/>
  </cols>
  <sheetData>
    <row r="1" ht="17.25" customHeight="1" spans="1:1">
      <c r="A1" s="101" t="s">
        <v>22</v>
      </c>
    </row>
    <row r="2" ht="42" customHeight="1" spans="1:7">
      <c r="A2" s="104" t="s">
        <v>23</v>
      </c>
      <c r="B2" s="104"/>
      <c r="C2" s="104"/>
      <c r="D2" s="104"/>
      <c r="E2" s="104"/>
      <c r="F2" s="104"/>
      <c r="G2" s="104"/>
    </row>
    <row r="3" ht="14.25" customHeight="1" spans="1:7">
      <c r="A3" s="125"/>
      <c r="B3" s="125"/>
      <c r="C3" s="125"/>
      <c r="G3" s="126" t="s">
        <v>24</v>
      </c>
    </row>
    <row r="4" s="120" customFormat="1" ht="52.5" customHeight="1" spans="1:7">
      <c r="A4" s="107" t="s">
        <v>25</v>
      </c>
      <c r="B4" s="108" t="s">
        <v>4</v>
      </c>
      <c r="C4" s="108" t="s">
        <v>5</v>
      </c>
      <c r="D4" s="108" t="s">
        <v>7</v>
      </c>
      <c r="E4" s="108" t="s">
        <v>6</v>
      </c>
      <c r="F4" s="127" t="s">
        <v>26</v>
      </c>
      <c r="G4" s="107" t="s">
        <v>27</v>
      </c>
    </row>
    <row r="5" s="121" customFormat="1" ht="24.75" customHeight="1" spans="1:7">
      <c r="A5" s="128" t="s">
        <v>28</v>
      </c>
      <c r="B5" s="129">
        <f>B6+B17</f>
        <v>32135</v>
      </c>
      <c r="C5" s="129">
        <f>C6+C17</f>
        <v>27154</v>
      </c>
      <c r="D5" s="129">
        <f>D6+D17</f>
        <v>24657</v>
      </c>
      <c r="E5" s="130">
        <f t="shared" ref="E5:E12" si="0">C5/B5*100</f>
        <v>84.5</v>
      </c>
      <c r="F5" s="131">
        <f t="shared" ref="F5:F14" si="1">(C5/D5-1)*100</f>
        <v>10.13</v>
      </c>
      <c r="G5" s="132"/>
    </row>
    <row r="6" s="121" customFormat="1" ht="33.75" customHeight="1" spans="1:7">
      <c r="A6" s="133" t="s">
        <v>29</v>
      </c>
      <c r="B6" s="134">
        <f>SUM(B7:B16)</f>
        <v>31085</v>
      </c>
      <c r="C6" s="134">
        <f>SUM(C7:C16)</f>
        <v>25410</v>
      </c>
      <c r="D6" s="134">
        <f>SUM(D7:D16)</f>
        <v>23314</v>
      </c>
      <c r="E6" s="130">
        <f t="shared" si="0"/>
        <v>81.74</v>
      </c>
      <c r="F6" s="131">
        <f t="shared" si="1"/>
        <v>8.99</v>
      </c>
      <c r="G6" s="52"/>
    </row>
    <row r="7" s="121" customFormat="1" ht="26.25" customHeight="1" spans="1:7">
      <c r="A7" s="135" t="s">
        <v>30</v>
      </c>
      <c r="B7" s="136">
        <v>12740</v>
      </c>
      <c r="C7" s="136">
        <v>11583</v>
      </c>
      <c r="D7" s="137">
        <v>10757</v>
      </c>
      <c r="E7" s="138">
        <f t="shared" si="0"/>
        <v>90.92</v>
      </c>
      <c r="F7" s="139">
        <f t="shared" si="1"/>
        <v>7.68</v>
      </c>
      <c r="G7" s="140"/>
    </row>
    <row r="8" s="121" customFormat="1" ht="24.75" customHeight="1" spans="1:7">
      <c r="A8" s="135" t="s">
        <v>31</v>
      </c>
      <c r="B8" s="136">
        <v>3500</v>
      </c>
      <c r="C8" s="136">
        <v>2637</v>
      </c>
      <c r="D8" s="137">
        <v>2908</v>
      </c>
      <c r="E8" s="138">
        <f t="shared" si="0"/>
        <v>75.34</v>
      </c>
      <c r="F8" s="139">
        <f t="shared" si="1"/>
        <v>-9.32</v>
      </c>
      <c r="G8" s="140"/>
    </row>
    <row r="9" s="121" customFormat="1" ht="21.75" customHeight="1" spans="1:7">
      <c r="A9" s="135" t="s">
        <v>32</v>
      </c>
      <c r="B9" s="136">
        <v>1160</v>
      </c>
      <c r="C9" s="136">
        <v>1076</v>
      </c>
      <c r="D9" s="137">
        <v>1036</v>
      </c>
      <c r="E9" s="138">
        <f t="shared" si="0"/>
        <v>92.76</v>
      </c>
      <c r="F9" s="139">
        <f t="shared" si="1"/>
        <v>3.86</v>
      </c>
      <c r="G9" s="140"/>
    </row>
    <row r="10" s="121" customFormat="1" ht="26.25" customHeight="1" spans="1:7">
      <c r="A10" s="135" t="s">
        <v>33</v>
      </c>
      <c r="B10" s="136">
        <v>2900</v>
      </c>
      <c r="C10" s="136">
        <v>2291</v>
      </c>
      <c r="D10" s="137">
        <v>2080</v>
      </c>
      <c r="E10" s="138">
        <f t="shared" si="0"/>
        <v>79</v>
      </c>
      <c r="F10" s="139">
        <f t="shared" si="1"/>
        <v>10.14</v>
      </c>
      <c r="G10" s="140"/>
    </row>
    <row r="11" s="121" customFormat="1" ht="26.25" customHeight="1" spans="1:7">
      <c r="A11" s="135" t="s">
        <v>34</v>
      </c>
      <c r="B11" s="136">
        <v>1640</v>
      </c>
      <c r="C11" s="136">
        <v>1288</v>
      </c>
      <c r="D11" s="137">
        <v>1260</v>
      </c>
      <c r="E11" s="138">
        <f t="shared" si="0"/>
        <v>78.54</v>
      </c>
      <c r="F11" s="139">
        <f t="shared" si="1"/>
        <v>2.22</v>
      </c>
      <c r="G11" s="140"/>
    </row>
    <row r="12" s="121" customFormat="1" ht="26.25" customHeight="1" spans="1:7">
      <c r="A12" s="135" t="s">
        <v>35</v>
      </c>
      <c r="B12" s="136">
        <v>1240</v>
      </c>
      <c r="C12" s="136">
        <v>965</v>
      </c>
      <c r="D12" s="137">
        <v>989</v>
      </c>
      <c r="E12" s="138">
        <f t="shared" si="0"/>
        <v>77.82</v>
      </c>
      <c r="F12" s="139">
        <f t="shared" si="1"/>
        <v>-2.43</v>
      </c>
      <c r="G12" s="140"/>
    </row>
    <row r="13" s="121" customFormat="1" ht="26.25" customHeight="1" spans="1:7">
      <c r="A13" s="135" t="s">
        <v>36</v>
      </c>
      <c r="B13" s="136">
        <v>1240</v>
      </c>
      <c r="C13" s="136">
        <v>881</v>
      </c>
      <c r="D13" s="137">
        <v>917</v>
      </c>
      <c r="E13" s="138">
        <f t="shared" ref="E13:E19" si="2">C13/B13*100</f>
        <v>71.05</v>
      </c>
      <c r="F13" s="139">
        <f t="shared" si="1"/>
        <v>-3.93</v>
      </c>
      <c r="G13" s="140"/>
    </row>
    <row r="14" s="121" customFormat="1" ht="26.25" customHeight="1" spans="1:7">
      <c r="A14" s="135" t="s">
        <v>37</v>
      </c>
      <c r="B14" s="136">
        <v>735</v>
      </c>
      <c r="C14" s="136">
        <v>575</v>
      </c>
      <c r="D14" s="137">
        <v>459</v>
      </c>
      <c r="E14" s="138">
        <f t="shared" si="2"/>
        <v>78.23</v>
      </c>
      <c r="F14" s="139">
        <f t="shared" si="1"/>
        <v>25.27</v>
      </c>
      <c r="G14" s="140"/>
    </row>
    <row r="15" s="121" customFormat="1" ht="26.25" customHeight="1" spans="1:7">
      <c r="A15" s="135" t="s">
        <v>38</v>
      </c>
      <c r="B15" s="136">
        <v>3150</v>
      </c>
      <c r="C15" s="136">
        <v>1392</v>
      </c>
      <c r="D15" s="137">
        <v>765</v>
      </c>
      <c r="E15" s="138">
        <f t="shared" si="2"/>
        <v>44.19</v>
      </c>
      <c r="F15" s="141" t="s">
        <v>39</v>
      </c>
      <c r="G15" s="142" t="s">
        <v>13</v>
      </c>
    </row>
    <row r="16" s="121" customFormat="1" ht="26.25" customHeight="1" spans="1:7">
      <c r="A16" s="135" t="s">
        <v>40</v>
      </c>
      <c r="B16" s="136">
        <v>2780</v>
      </c>
      <c r="C16" s="136">
        <v>2722</v>
      </c>
      <c r="D16" s="137">
        <v>2143</v>
      </c>
      <c r="E16" s="138">
        <f t="shared" si="2"/>
        <v>97.91</v>
      </c>
      <c r="F16" s="139">
        <f>(C16/D16-1)*100</f>
        <v>27.02</v>
      </c>
      <c r="G16" s="140"/>
    </row>
    <row r="17" s="121" customFormat="1" ht="26.25" customHeight="1" spans="1:7">
      <c r="A17" s="133" t="s">
        <v>41</v>
      </c>
      <c r="B17" s="134">
        <f>SUM(B18:B24)</f>
        <v>1050</v>
      </c>
      <c r="C17" s="134">
        <f>SUM(C18:C24)</f>
        <v>1744</v>
      </c>
      <c r="D17" s="134">
        <f>SUM(D18:D24)</f>
        <v>1343</v>
      </c>
      <c r="E17" s="130">
        <f t="shared" si="2"/>
        <v>166.1</v>
      </c>
      <c r="F17" s="131">
        <f t="shared" ref="F17:F24" si="3">(C17/D17-1)*100</f>
        <v>29.86</v>
      </c>
      <c r="G17" s="132"/>
    </row>
    <row r="18" s="122" customFormat="1" ht="21.75" customHeight="1" spans="1:8">
      <c r="A18" s="135" t="s">
        <v>42</v>
      </c>
      <c r="B18" s="143">
        <v>0</v>
      </c>
      <c r="C18" s="143">
        <v>0</v>
      </c>
      <c r="D18" s="143">
        <v>0</v>
      </c>
      <c r="E18" s="144">
        <v>0</v>
      </c>
      <c r="F18" s="145">
        <v>0</v>
      </c>
      <c r="G18" s="146"/>
      <c r="H18" s="147"/>
    </row>
    <row r="19" s="122" customFormat="1" ht="25.5" customHeight="1" spans="1:8">
      <c r="A19" s="135" t="s">
        <v>43</v>
      </c>
      <c r="B19" s="143">
        <v>1050</v>
      </c>
      <c r="C19" s="148">
        <v>1239</v>
      </c>
      <c r="D19" s="143">
        <v>996</v>
      </c>
      <c r="E19" s="149">
        <f t="shared" si="2"/>
        <v>118</v>
      </c>
      <c r="F19" s="145">
        <f t="shared" si="3"/>
        <v>24.4</v>
      </c>
      <c r="G19" s="146"/>
      <c r="H19" s="147"/>
    </row>
    <row r="20" s="122" customFormat="1" ht="27" customHeight="1" spans="1:8">
      <c r="A20" s="135" t="s">
        <v>44</v>
      </c>
      <c r="B20" s="150">
        <v>0</v>
      </c>
      <c r="C20" s="148">
        <v>237</v>
      </c>
      <c r="D20" s="143">
        <v>1</v>
      </c>
      <c r="E20" s="149">
        <v>0</v>
      </c>
      <c r="F20" s="145">
        <f t="shared" si="3"/>
        <v>23600</v>
      </c>
      <c r="G20" s="151"/>
      <c r="H20" s="147"/>
    </row>
    <row r="21" s="122" customFormat="1" ht="22.5" customHeight="1" spans="1:8">
      <c r="A21" s="135" t="s">
        <v>45</v>
      </c>
      <c r="B21" s="150">
        <v>0</v>
      </c>
      <c r="C21" s="148">
        <v>0</v>
      </c>
      <c r="D21" s="143">
        <v>0</v>
      </c>
      <c r="E21" s="149">
        <v>0</v>
      </c>
      <c r="F21" s="145">
        <v>0</v>
      </c>
      <c r="G21" s="151"/>
      <c r="H21" s="147"/>
    </row>
    <row r="22" s="122" customFormat="1" ht="27.75" customHeight="1" spans="1:8">
      <c r="A22" s="140" t="s">
        <v>46</v>
      </c>
      <c r="B22" s="150">
        <v>0</v>
      </c>
      <c r="C22" s="148">
        <v>268</v>
      </c>
      <c r="D22" s="143">
        <v>305</v>
      </c>
      <c r="E22" s="144">
        <v>0</v>
      </c>
      <c r="F22" s="145">
        <f t="shared" si="3"/>
        <v>-12.13</v>
      </c>
      <c r="G22" s="151"/>
      <c r="H22" s="147"/>
    </row>
    <row r="23" s="122" customFormat="1" ht="22.5" customHeight="1" spans="1:8">
      <c r="A23" s="135" t="s">
        <v>47</v>
      </c>
      <c r="B23" s="150">
        <v>0</v>
      </c>
      <c r="C23" s="143">
        <v>0</v>
      </c>
      <c r="D23" s="143">
        <v>35</v>
      </c>
      <c r="E23" s="144">
        <v>0</v>
      </c>
      <c r="F23" s="145">
        <f t="shared" si="3"/>
        <v>-100</v>
      </c>
      <c r="G23" s="151"/>
      <c r="H23" s="147"/>
    </row>
    <row r="24" s="122" customFormat="1" ht="22.5" customHeight="1" spans="1:8">
      <c r="A24" s="135" t="s">
        <v>48</v>
      </c>
      <c r="B24" s="150">
        <v>0</v>
      </c>
      <c r="C24" s="143">
        <v>0</v>
      </c>
      <c r="D24" s="143">
        <v>6</v>
      </c>
      <c r="E24" s="144">
        <v>0</v>
      </c>
      <c r="F24" s="145">
        <f t="shared" si="3"/>
        <v>-100</v>
      </c>
      <c r="G24" s="151"/>
      <c r="H24" s="147"/>
    </row>
    <row r="25" spans="1:8">
      <c r="A25" s="152"/>
      <c r="B25" s="152"/>
      <c r="C25" s="152"/>
      <c r="D25" s="103"/>
      <c r="E25" s="103"/>
      <c r="F25" s="153"/>
      <c r="G25" s="154"/>
      <c r="H25" s="103"/>
    </row>
  </sheetData>
  <mergeCells count="1">
    <mergeCell ref="A2:G2"/>
  </mergeCells>
  <printOptions horizontalCentered="1"/>
  <pageMargins left="0.747916666666667" right="0.747916666666667" top="0.984027777777778" bottom="0.786805555555556" header="0.511805555555556" footer="0.511805555555556"/>
  <pageSetup paperSize="9" firstPageNumber="11" orientation="portrait" useFirstPageNumber="1" horizontalDpi="300" verticalDpi="300"/>
  <headerFooter alignWithMargins="0" scaleWithDoc="0">
    <oddFooter>&amp;R&amp;14-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showZeros="0" workbookViewId="0">
      <selection activeCell="A25" sqref="A25"/>
    </sheetView>
  </sheetViews>
  <sheetFormatPr defaultColWidth="9" defaultRowHeight="15.75" outlineLevelCol="6"/>
  <cols>
    <col min="1" max="1" width="20.25" style="99" customWidth="1"/>
    <col min="2" max="2" width="9.25" style="99" customWidth="1"/>
    <col min="3" max="3" width="8.5" style="100" customWidth="1"/>
    <col min="4" max="4" width="9.25" style="99" customWidth="1"/>
    <col min="5" max="5" width="10.125" style="99" customWidth="1"/>
    <col min="6" max="6" width="9.25" style="99" customWidth="1"/>
    <col min="7" max="7" width="8.375" style="99" customWidth="1"/>
    <col min="8" max="16384" width="9" style="99"/>
  </cols>
  <sheetData>
    <row r="1" ht="18" customHeight="1" spans="1:7">
      <c r="A1" s="101" t="s">
        <v>49</v>
      </c>
      <c r="B1" s="102"/>
      <c r="C1" s="103"/>
      <c r="D1" s="102"/>
      <c r="E1" s="102"/>
      <c r="F1" s="102"/>
      <c r="G1" s="102"/>
    </row>
    <row r="2" ht="45" customHeight="1" spans="1:7">
      <c r="A2" s="104" t="s">
        <v>50</v>
      </c>
      <c r="B2" s="104"/>
      <c r="C2" s="104"/>
      <c r="D2" s="104"/>
      <c r="E2" s="104"/>
      <c r="F2" s="104"/>
      <c r="G2" s="104"/>
    </row>
    <row r="3" customHeight="1" spans="1:7">
      <c r="A3" s="104"/>
      <c r="B3" s="104"/>
      <c r="C3" s="105"/>
      <c r="D3" s="104"/>
      <c r="E3" s="104"/>
      <c r="F3" s="106" t="s">
        <v>24</v>
      </c>
      <c r="G3" s="106"/>
    </row>
    <row r="4" ht="57" customHeight="1" spans="1:7">
      <c r="A4" s="107" t="s">
        <v>51</v>
      </c>
      <c r="B4" s="108" t="s">
        <v>52</v>
      </c>
      <c r="C4" s="109" t="s">
        <v>5</v>
      </c>
      <c r="D4" s="108" t="s">
        <v>7</v>
      </c>
      <c r="E4" s="108" t="s">
        <v>53</v>
      </c>
      <c r="F4" s="107" t="s">
        <v>26</v>
      </c>
      <c r="G4" s="107" t="s">
        <v>27</v>
      </c>
    </row>
    <row r="5" s="98" customFormat="1" ht="24.75" customHeight="1" spans="1:7">
      <c r="A5" s="110" t="s">
        <v>54</v>
      </c>
      <c r="B5" s="111">
        <f>SUM(B6:B25)</f>
        <v>133371</v>
      </c>
      <c r="C5" s="111">
        <f>SUM(C6:C25)</f>
        <v>124301</v>
      </c>
      <c r="D5" s="111">
        <f>SUM(D6:D25)</f>
        <v>116558</v>
      </c>
      <c r="E5" s="112">
        <f>C5/B5*100</f>
        <v>93.2</v>
      </c>
      <c r="F5" s="112">
        <f>(C5-D5)/D5*100</f>
        <v>6.64</v>
      </c>
      <c r="G5" s="110"/>
    </row>
    <row r="6" ht="24.75" customHeight="1" spans="1:7">
      <c r="A6" s="113" t="s">
        <v>55</v>
      </c>
      <c r="B6" s="114">
        <v>11863</v>
      </c>
      <c r="C6" s="115">
        <v>11601</v>
      </c>
      <c r="D6" s="115">
        <v>9163</v>
      </c>
      <c r="E6" s="116">
        <f>C6/B6*100</f>
        <v>97.79</v>
      </c>
      <c r="F6" s="116">
        <f>(C6-D6)/D6*100</f>
        <v>26.61</v>
      </c>
      <c r="G6" s="117"/>
    </row>
    <row r="7" ht="24.75" customHeight="1" spans="1:7">
      <c r="A7" s="113" t="s">
        <v>56</v>
      </c>
      <c r="B7" s="114">
        <v>0</v>
      </c>
      <c r="C7" s="115">
        <v>0</v>
      </c>
      <c r="D7" s="115">
        <v>0</v>
      </c>
      <c r="E7" s="116">
        <v>0</v>
      </c>
      <c r="F7" s="116">
        <v>0</v>
      </c>
      <c r="G7" s="117"/>
    </row>
    <row r="8" ht="24.75" customHeight="1" spans="1:7">
      <c r="A8" s="118" t="s">
        <v>57</v>
      </c>
      <c r="B8" s="114">
        <v>1966</v>
      </c>
      <c r="C8" s="115">
        <v>1854</v>
      </c>
      <c r="D8" s="115">
        <v>1408</v>
      </c>
      <c r="E8" s="116">
        <f t="shared" ref="E8:E25" si="0">C8/B8*100</f>
        <v>94.3</v>
      </c>
      <c r="F8" s="116">
        <f t="shared" ref="F8:F25" si="1">(C8-D8)/D8*100</f>
        <v>31.68</v>
      </c>
      <c r="G8" s="117"/>
    </row>
    <row r="9" ht="24.75" customHeight="1" spans="1:7">
      <c r="A9" s="113" t="s">
        <v>58</v>
      </c>
      <c r="B9" s="114">
        <v>23</v>
      </c>
      <c r="C9" s="115">
        <v>23</v>
      </c>
      <c r="D9" s="115">
        <v>0</v>
      </c>
      <c r="E9" s="116">
        <v>0</v>
      </c>
      <c r="F9" s="116">
        <v>0</v>
      </c>
      <c r="G9" s="117"/>
    </row>
    <row r="10" ht="24.75" customHeight="1" spans="1:7">
      <c r="A10" s="118" t="s">
        <v>59</v>
      </c>
      <c r="B10" s="114">
        <v>95</v>
      </c>
      <c r="C10" s="115">
        <v>82</v>
      </c>
      <c r="D10" s="115">
        <v>40</v>
      </c>
      <c r="E10" s="116">
        <f t="shared" si="0"/>
        <v>86.32</v>
      </c>
      <c r="F10" s="116">
        <v>0</v>
      </c>
      <c r="G10" s="117"/>
    </row>
    <row r="11" ht="24.75" customHeight="1" spans="1:7">
      <c r="A11" s="38" t="s">
        <v>60</v>
      </c>
      <c r="B11" s="114">
        <v>1167</v>
      </c>
      <c r="C11" s="115">
        <v>842</v>
      </c>
      <c r="D11" s="115">
        <v>2170</v>
      </c>
      <c r="E11" s="116">
        <f t="shared" si="0"/>
        <v>72.15</v>
      </c>
      <c r="F11" s="116">
        <f t="shared" si="1"/>
        <v>-61.2</v>
      </c>
      <c r="G11" s="117"/>
    </row>
    <row r="12" ht="24.75" customHeight="1" spans="1:7">
      <c r="A12" s="118" t="s">
        <v>61</v>
      </c>
      <c r="B12" s="114">
        <v>19869</v>
      </c>
      <c r="C12" s="115">
        <v>18892</v>
      </c>
      <c r="D12" s="115">
        <v>17793</v>
      </c>
      <c r="E12" s="116">
        <f t="shared" si="0"/>
        <v>95.08</v>
      </c>
      <c r="F12" s="116">
        <f t="shared" si="1"/>
        <v>6.18</v>
      </c>
      <c r="G12" s="117"/>
    </row>
    <row r="13" ht="24.75" customHeight="1" spans="1:7">
      <c r="A13" s="38" t="s">
        <v>62</v>
      </c>
      <c r="B13" s="114">
        <v>4604</v>
      </c>
      <c r="C13" s="115">
        <v>4509</v>
      </c>
      <c r="D13" s="115">
        <v>3015</v>
      </c>
      <c r="E13" s="116">
        <f t="shared" si="0"/>
        <v>97.94</v>
      </c>
      <c r="F13" s="116">
        <f t="shared" si="1"/>
        <v>49.55</v>
      </c>
      <c r="G13" s="117"/>
    </row>
    <row r="14" ht="24.75" customHeight="1" spans="1:7">
      <c r="A14" s="118" t="s">
        <v>63</v>
      </c>
      <c r="B14" s="114">
        <v>9825</v>
      </c>
      <c r="C14" s="115">
        <v>9810</v>
      </c>
      <c r="D14" s="115">
        <v>8456</v>
      </c>
      <c r="E14" s="116">
        <f t="shared" si="0"/>
        <v>99.85</v>
      </c>
      <c r="F14" s="116">
        <f t="shared" si="1"/>
        <v>16.01</v>
      </c>
      <c r="G14" s="117"/>
    </row>
    <row r="15" ht="24.75" customHeight="1" spans="1:7">
      <c r="A15" s="38" t="s">
        <v>64</v>
      </c>
      <c r="B15" s="114">
        <v>5280</v>
      </c>
      <c r="C15" s="115">
        <v>5203</v>
      </c>
      <c r="D15" s="115">
        <v>18121</v>
      </c>
      <c r="E15" s="116">
        <f t="shared" si="0"/>
        <v>98.54</v>
      </c>
      <c r="F15" s="116">
        <f t="shared" si="1"/>
        <v>-71.29</v>
      </c>
      <c r="G15" s="117"/>
    </row>
    <row r="16" ht="24.75" customHeight="1" spans="1:7">
      <c r="A16" s="118" t="s">
        <v>65</v>
      </c>
      <c r="B16" s="114">
        <v>66400</v>
      </c>
      <c r="C16" s="115">
        <v>63137</v>
      </c>
      <c r="D16" s="115">
        <v>48917</v>
      </c>
      <c r="E16" s="116">
        <f t="shared" si="0"/>
        <v>95.09</v>
      </c>
      <c r="F16" s="116">
        <f t="shared" si="1"/>
        <v>29.07</v>
      </c>
      <c r="G16" s="117"/>
    </row>
    <row r="17" ht="24.75" customHeight="1" spans="1:7">
      <c r="A17" s="118" t="s">
        <v>66</v>
      </c>
      <c r="B17" s="114">
        <v>7428</v>
      </c>
      <c r="C17" s="115">
        <v>7428</v>
      </c>
      <c r="D17" s="115">
        <v>20</v>
      </c>
      <c r="E17" s="116">
        <f t="shared" si="0"/>
        <v>100</v>
      </c>
      <c r="F17" s="116">
        <v>0</v>
      </c>
      <c r="G17" s="117"/>
    </row>
    <row r="18" ht="24.75" customHeight="1" spans="1:7">
      <c r="A18" s="119" t="s">
        <v>67</v>
      </c>
      <c r="B18" s="114">
        <v>208</v>
      </c>
      <c r="C18" s="115">
        <v>208</v>
      </c>
      <c r="D18" s="115">
        <v>129</v>
      </c>
      <c r="E18" s="116">
        <f t="shared" si="0"/>
        <v>100</v>
      </c>
      <c r="F18" s="116">
        <f t="shared" si="1"/>
        <v>61.24</v>
      </c>
      <c r="G18" s="117"/>
    </row>
    <row r="19" ht="24.75" customHeight="1" spans="1:7">
      <c r="A19" s="119" t="s">
        <v>68</v>
      </c>
      <c r="B19" s="114">
        <v>680</v>
      </c>
      <c r="C19" s="115">
        <v>680</v>
      </c>
      <c r="D19" s="115">
        <v>5064</v>
      </c>
      <c r="E19" s="116">
        <f t="shared" si="0"/>
        <v>100</v>
      </c>
      <c r="F19" s="116">
        <f t="shared" si="1"/>
        <v>-86.57</v>
      </c>
      <c r="G19" s="117"/>
    </row>
    <row r="20" ht="24.75" customHeight="1" spans="1:7">
      <c r="A20" s="39" t="s">
        <v>69</v>
      </c>
      <c r="B20" s="114">
        <v>52</v>
      </c>
      <c r="C20" s="115">
        <v>52</v>
      </c>
      <c r="D20" s="115">
        <v>22</v>
      </c>
      <c r="E20" s="116">
        <f t="shared" si="0"/>
        <v>100</v>
      </c>
      <c r="F20" s="116">
        <f t="shared" si="1"/>
        <v>136.36</v>
      </c>
      <c r="G20" s="117"/>
    </row>
    <row r="21" ht="24.75" customHeight="1" spans="1:7">
      <c r="A21" s="119" t="s">
        <v>70</v>
      </c>
      <c r="B21" s="114">
        <v>-86</v>
      </c>
      <c r="C21" s="115">
        <v>-86</v>
      </c>
      <c r="D21" s="115">
        <v>2156</v>
      </c>
      <c r="E21" s="116">
        <f t="shared" si="0"/>
        <v>100</v>
      </c>
      <c r="F21" s="116">
        <f t="shared" si="1"/>
        <v>-103.99</v>
      </c>
      <c r="G21" s="117"/>
    </row>
    <row r="22" ht="24.75" customHeight="1" spans="1:7">
      <c r="A22" s="119" t="s">
        <v>71</v>
      </c>
      <c r="B22" s="114">
        <v>38</v>
      </c>
      <c r="C22" s="115">
        <v>38</v>
      </c>
      <c r="D22" s="115">
        <v>0</v>
      </c>
      <c r="E22" s="116">
        <v>0</v>
      </c>
      <c r="F22" s="116">
        <v>0</v>
      </c>
      <c r="G22" s="117"/>
    </row>
    <row r="23" ht="24.75" customHeight="1" spans="1:7">
      <c r="A23" s="119" t="s">
        <v>72</v>
      </c>
      <c r="B23" s="114">
        <v>0</v>
      </c>
      <c r="C23" s="115">
        <v>0</v>
      </c>
      <c r="D23" s="115">
        <v>0</v>
      </c>
      <c r="E23" s="116">
        <v>0</v>
      </c>
      <c r="F23" s="116">
        <v>0</v>
      </c>
      <c r="G23" s="117"/>
    </row>
    <row r="24" ht="24.75" customHeight="1" spans="1:7">
      <c r="A24" s="119" t="s">
        <v>73</v>
      </c>
      <c r="B24" s="114">
        <v>3959</v>
      </c>
      <c r="C24" s="115">
        <v>28</v>
      </c>
      <c r="D24" s="115">
        <v>84</v>
      </c>
      <c r="E24" s="116">
        <f>C24/B24*100</f>
        <v>0.71</v>
      </c>
      <c r="F24" s="116">
        <f>(C24-D24)/D24*100</f>
        <v>-66.67</v>
      </c>
      <c r="G24" s="117"/>
    </row>
    <row r="25" ht="24.75" customHeight="1" spans="1:7">
      <c r="A25" s="39" t="s">
        <v>74</v>
      </c>
      <c r="B25" s="114">
        <v>0</v>
      </c>
      <c r="C25" s="115">
        <v>0</v>
      </c>
      <c r="D25" s="115">
        <v>0</v>
      </c>
      <c r="E25" s="116">
        <v>0</v>
      </c>
      <c r="F25" s="116">
        <v>0</v>
      </c>
      <c r="G25" s="117"/>
    </row>
  </sheetData>
  <mergeCells count="2">
    <mergeCell ref="A2:G2"/>
    <mergeCell ref="F3:G3"/>
  </mergeCells>
  <printOptions horizontalCentered="1"/>
  <pageMargins left="0.94375" right="0.94375" top="0.984027777777778" bottom="0.984027777777778" header="0.511805555555556" footer="0.511805555555556"/>
  <pageSetup paperSize="9" firstPageNumber="12" orientation="portrait" useFirstPageNumber="1" horizontalDpi="600"/>
  <headerFooter alignWithMargins="0" scaleWithDoc="0">
    <oddFooter>&amp;L&amp;14-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opLeftCell="A4" workbookViewId="0">
      <selection activeCell="D21" sqref="D21"/>
    </sheetView>
  </sheetViews>
  <sheetFormatPr defaultColWidth="9" defaultRowHeight="14.25" outlineLevelCol="6"/>
  <cols>
    <col min="1" max="1" width="24.375" style="83" customWidth="1"/>
    <col min="2" max="6" width="8.625" style="84" customWidth="1"/>
    <col min="7" max="7" width="8.625" style="83" customWidth="1"/>
    <col min="8" max="256" width="9" style="83"/>
    <col min="257" max="257" width="25" style="83" customWidth="1"/>
    <col min="258" max="260" width="9" style="83"/>
    <col min="261" max="261" width="8.25" style="83" customWidth="1"/>
    <col min="262" max="262" width="10.875" style="83" customWidth="1"/>
    <col min="263" max="512" width="9" style="83"/>
    <col min="513" max="513" width="25" style="83" customWidth="1"/>
    <col min="514" max="516" width="9" style="83"/>
    <col min="517" max="517" width="8.25" style="83" customWidth="1"/>
    <col min="518" max="518" width="10.875" style="83" customWidth="1"/>
    <col min="519" max="768" width="9" style="83"/>
    <col min="769" max="769" width="25" style="83" customWidth="1"/>
    <col min="770" max="772" width="9" style="83"/>
    <col min="773" max="773" width="8.25" style="83" customWidth="1"/>
    <col min="774" max="774" width="10.875" style="83" customWidth="1"/>
    <col min="775" max="1024" width="9" style="83"/>
    <col min="1025" max="1025" width="25" style="83" customWidth="1"/>
    <col min="1026" max="1028" width="9" style="83"/>
    <col min="1029" max="1029" width="8.25" style="83" customWidth="1"/>
    <col min="1030" max="1030" width="10.875" style="83" customWidth="1"/>
    <col min="1031" max="1280" width="9" style="83"/>
    <col min="1281" max="1281" width="25" style="83" customWidth="1"/>
    <col min="1282" max="1284" width="9" style="83"/>
    <col min="1285" max="1285" width="8.25" style="83" customWidth="1"/>
    <col min="1286" max="1286" width="10.875" style="83" customWidth="1"/>
    <col min="1287" max="1536" width="9" style="83"/>
    <col min="1537" max="1537" width="25" style="83" customWidth="1"/>
    <col min="1538" max="1540" width="9" style="83"/>
    <col min="1541" max="1541" width="8.25" style="83" customWidth="1"/>
    <col min="1542" max="1542" width="10.875" style="83" customWidth="1"/>
    <col min="1543" max="1792" width="9" style="83"/>
    <col min="1793" max="1793" width="25" style="83" customWidth="1"/>
    <col min="1794" max="1796" width="9" style="83"/>
    <col min="1797" max="1797" width="8.25" style="83" customWidth="1"/>
    <col min="1798" max="1798" width="10.875" style="83" customWidth="1"/>
    <col min="1799" max="2048" width="9" style="83"/>
    <col min="2049" max="2049" width="25" style="83" customWidth="1"/>
    <col min="2050" max="2052" width="9" style="83"/>
    <col min="2053" max="2053" width="8.25" style="83" customWidth="1"/>
    <col min="2054" max="2054" width="10.875" style="83" customWidth="1"/>
    <col min="2055" max="2304" width="9" style="83"/>
    <col min="2305" max="2305" width="25" style="83" customWidth="1"/>
    <col min="2306" max="2308" width="9" style="83"/>
    <col min="2309" max="2309" width="8.25" style="83" customWidth="1"/>
    <col min="2310" max="2310" width="10.875" style="83" customWidth="1"/>
    <col min="2311" max="2560" width="9" style="83"/>
    <col min="2561" max="2561" width="25" style="83" customWidth="1"/>
    <col min="2562" max="2564" width="9" style="83"/>
    <col min="2565" max="2565" width="8.25" style="83" customWidth="1"/>
    <col min="2566" max="2566" width="10.875" style="83" customWidth="1"/>
    <col min="2567" max="2816" width="9" style="83"/>
    <col min="2817" max="2817" width="25" style="83" customWidth="1"/>
    <col min="2818" max="2820" width="9" style="83"/>
    <col min="2821" max="2821" width="8.25" style="83" customWidth="1"/>
    <col min="2822" max="2822" width="10.875" style="83" customWidth="1"/>
    <col min="2823" max="3072" width="9" style="83"/>
    <col min="3073" max="3073" width="25" style="83" customWidth="1"/>
    <col min="3074" max="3076" width="9" style="83"/>
    <col min="3077" max="3077" width="8.25" style="83" customWidth="1"/>
    <col min="3078" max="3078" width="10.875" style="83" customWidth="1"/>
    <col min="3079" max="3328" width="9" style="83"/>
    <col min="3329" max="3329" width="25" style="83" customWidth="1"/>
    <col min="3330" max="3332" width="9" style="83"/>
    <col min="3333" max="3333" width="8.25" style="83" customWidth="1"/>
    <col min="3334" max="3334" width="10.875" style="83" customWidth="1"/>
    <col min="3335" max="3584" width="9" style="83"/>
    <col min="3585" max="3585" width="25" style="83" customWidth="1"/>
    <col min="3586" max="3588" width="9" style="83"/>
    <col min="3589" max="3589" width="8.25" style="83" customWidth="1"/>
    <col min="3590" max="3590" width="10.875" style="83" customWidth="1"/>
    <col min="3591" max="3840" width="9" style="83"/>
    <col min="3841" max="3841" width="25" style="83" customWidth="1"/>
    <col min="3842" max="3844" width="9" style="83"/>
    <col min="3845" max="3845" width="8.25" style="83" customWidth="1"/>
    <col min="3846" max="3846" width="10.875" style="83" customWidth="1"/>
    <col min="3847" max="4096" width="9" style="83"/>
    <col min="4097" max="4097" width="25" style="83" customWidth="1"/>
    <col min="4098" max="4100" width="9" style="83"/>
    <col min="4101" max="4101" width="8.25" style="83" customWidth="1"/>
    <col min="4102" max="4102" width="10.875" style="83" customWidth="1"/>
    <col min="4103" max="4352" width="9" style="83"/>
    <col min="4353" max="4353" width="25" style="83" customWidth="1"/>
    <col min="4354" max="4356" width="9" style="83"/>
    <col min="4357" max="4357" width="8.25" style="83" customWidth="1"/>
    <col min="4358" max="4358" width="10.875" style="83" customWidth="1"/>
    <col min="4359" max="4608" width="9" style="83"/>
    <col min="4609" max="4609" width="25" style="83" customWidth="1"/>
    <col min="4610" max="4612" width="9" style="83"/>
    <col min="4613" max="4613" width="8.25" style="83" customWidth="1"/>
    <col min="4614" max="4614" width="10.875" style="83" customWidth="1"/>
    <col min="4615" max="4864" width="9" style="83"/>
    <col min="4865" max="4865" width="25" style="83" customWidth="1"/>
    <col min="4866" max="4868" width="9" style="83"/>
    <col min="4869" max="4869" width="8.25" style="83" customWidth="1"/>
    <col min="4870" max="4870" width="10.875" style="83" customWidth="1"/>
    <col min="4871" max="5120" width="9" style="83"/>
    <col min="5121" max="5121" width="25" style="83" customWidth="1"/>
    <col min="5122" max="5124" width="9" style="83"/>
    <col min="5125" max="5125" width="8.25" style="83" customWidth="1"/>
    <col min="5126" max="5126" width="10.875" style="83" customWidth="1"/>
    <col min="5127" max="5376" width="9" style="83"/>
    <col min="5377" max="5377" width="25" style="83" customWidth="1"/>
    <col min="5378" max="5380" width="9" style="83"/>
    <col min="5381" max="5381" width="8.25" style="83" customWidth="1"/>
    <col min="5382" max="5382" width="10.875" style="83" customWidth="1"/>
    <col min="5383" max="5632" width="9" style="83"/>
    <col min="5633" max="5633" width="25" style="83" customWidth="1"/>
    <col min="5634" max="5636" width="9" style="83"/>
    <col min="5637" max="5637" width="8.25" style="83" customWidth="1"/>
    <col min="5638" max="5638" width="10.875" style="83" customWidth="1"/>
    <col min="5639" max="5888" width="9" style="83"/>
    <col min="5889" max="5889" width="25" style="83" customWidth="1"/>
    <col min="5890" max="5892" width="9" style="83"/>
    <col min="5893" max="5893" width="8.25" style="83" customWidth="1"/>
    <col min="5894" max="5894" width="10.875" style="83" customWidth="1"/>
    <col min="5895" max="6144" width="9" style="83"/>
    <col min="6145" max="6145" width="25" style="83" customWidth="1"/>
    <col min="6146" max="6148" width="9" style="83"/>
    <col min="6149" max="6149" width="8.25" style="83" customWidth="1"/>
    <col min="6150" max="6150" width="10.875" style="83" customWidth="1"/>
    <col min="6151" max="6400" width="9" style="83"/>
    <col min="6401" max="6401" width="25" style="83" customWidth="1"/>
    <col min="6402" max="6404" width="9" style="83"/>
    <col min="6405" max="6405" width="8.25" style="83" customWidth="1"/>
    <col min="6406" max="6406" width="10.875" style="83" customWidth="1"/>
    <col min="6407" max="6656" width="9" style="83"/>
    <col min="6657" max="6657" width="25" style="83" customWidth="1"/>
    <col min="6658" max="6660" width="9" style="83"/>
    <col min="6661" max="6661" width="8.25" style="83" customWidth="1"/>
    <col min="6662" max="6662" width="10.875" style="83" customWidth="1"/>
    <col min="6663" max="6912" width="9" style="83"/>
    <col min="6913" max="6913" width="25" style="83" customWidth="1"/>
    <col min="6914" max="6916" width="9" style="83"/>
    <col min="6917" max="6917" width="8.25" style="83" customWidth="1"/>
    <col min="6918" max="6918" width="10.875" style="83" customWidth="1"/>
    <col min="6919" max="7168" width="9" style="83"/>
    <col min="7169" max="7169" width="25" style="83" customWidth="1"/>
    <col min="7170" max="7172" width="9" style="83"/>
    <col min="7173" max="7173" width="8.25" style="83" customWidth="1"/>
    <col min="7174" max="7174" width="10.875" style="83" customWidth="1"/>
    <col min="7175" max="7424" width="9" style="83"/>
    <col min="7425" max="7425" width="25" style="83" customWidth="1"/>
    <col min="7426" max="7428" width="9" style="83"/>
    <col min="7429" max="7429" width="8.25" style="83" customWidth="1"/>
    <col min="7430" max="7430" width="10.875" style="83" customWidth="1"/>
    <col min="7431" max="7680" width="9" style="83"/>
    <col min="7681" max="7681" width="25" style="83" customWidth="1"/>
    <col min="7682" max="7684" width="9" style="83"/>
    <col min="7685" max="7685" width="8.25" style="83" customWidth="1"/>
    <col min="7686" max="7686" width="10.875" style="83" customWidth="1"/>
    <col min="7687" max="7936" width="9" style="83"/>
    <col min="7937" max="7937" width="25" style="83" customWidth="1"/>
    <col min="7938" max="7940" width="9" style="83"/>
    <col min="7941" max="7941" width="8.25" style="83" customWidth="1"/>
    <col min="7942" max="7942" width="10.875" style="83" customWidth="1"/>
    <col min="7943" max="8192" width="9" style="83"/>
    <col min="8193" max="8193" width="25" style="83" customWidth="1"/>
    <col min="8194" max="8196" width="9" style="83"/>
    <col min="8197" max="8197" width="8.25" style="83" customWidth="1"/>
    <col min="8198" max="8198" width="10.875" style="83" customWidth="1"/>
    <col min="8199" max="8448" width="9" style="83"/>
    <col min="8449" max="8449" width="25" style="83" customWidth="1"/>
    <col min="8450" max="8452" width="9" style="83"/>
    <col min="8453" max="8453" width="8.25" style="83" customWidth="1"/>
    <col min="8454" max="8454" width="10.875" style="83" customWidth="1"/>
    <col min="8455" max="8704" width="9" style="83"/>
    <col min="8705" max="8705" width="25" style="83" customWidth="1"/>
    <col min="8706" max="8708" width="9" style="83"/>
    <col min="8709" max="8709" width="8.25" style="83" customWidth="1"/>
    <col min="8710" max="8710" width="10.875" style="83" customWidth="1"/>
    <col min="8711" max="8960" width="9" style="83"/>
    <col min="8961" max="8961" width="25" style="83" customWidth="1"/>
    <col min="8962" max="8964" width="9" style="83"/>
    <col min="8965" max="8965" width="8.25" style="83" customWidth="1"/>
    <col min="8966" max="8966" width="10.875" style="83" customWidth="1"/>
    <col min="8967" max="9216" width="9" style="83"/>
    <col min="9217" max="9217" width="25" style="83" customWidth="1"/>
    <col min="9218" max="9220" width="9" style="83"/>
    <col min="9221" max="9221" width="8.25" style="83" customWidth="1"/>
    <col min="9222" max="9222" width="10.875" style="83" customWidth="1"/>
    <col min="9223" max="9472" width="9" style="83"/>
    <col min="9473" max="9473" width="25" style="83" customWidth="1"/>
    <col min="9474" max="9476" width="9" style="83"/>
    <col min="9477" max="9477" width="8.25" style="83" customWidth="1"/>
    <col min="9478" max="9478" width="10.875" style="83" customWidth="1"/>
    <col min="9479" max="9728" width="9" style="83"/>
    <col min="9729" max="9729" width="25" style="83" customWidth="1"/>
    <col min="9730" max="9732" width="9" style="83"/>
    <col min="9733" max="9733" width="8.25" style="83" customWidth="1"/>
    <col min="9734" max="9734" width="10.875" style="83" customWidth="1"/>
    <col min="9735" max="9984" width="9" style="83"/>
    <col min="9985" max="9985" width="25" style="83" customWidth="1"/>
    <col min="9986" max="9988" width="9" style="83"/>
    <col min="9989" max="9989" width="8.25" style="83" customWidth="1"/>
    <col min="9990" max="9990" width="10.875" style="83" customWidth="1"/>
    <col min="9991" max="10240" width="9" style="83"/>
    <col min="10241" max="10241" width="25" style="83" customWidth="1"/>
    <col min="10242" max="10244" width="9" style="83"/>
    <col min="10245" max="10245" width="8.25" style="83" customWidth="1"/>
    <col min="10246" max="10246" width="10.875" style="83" customWidth="1"/>
    <col min="10247" max="10496" width="9" style="83"/>
    <col min="10497" max="10497" width="25" style="83" customWidth="1"/>
    <col min="10498" max="10500" width="9" style="83"/>
    <col min="10501" max="10501" width="8.25" style="83" customWidth="1"/>
    <col min="10502" max="10502" width="10.875" style="83" customWidth="1"/>
    <col min="10503" max="10752" width="9" style="83"/>
    <col min="10753" max="10753" width="25" style="83" customWidth="1"/>
    <col min="10754" max="10756" width="9" style="83"/>
    <col min="10757" max="10757" width="8.25" style="83" customWidth="1"/>
    <col min="10758" max="10758" width="10.875" style="83" customWidth="1"/>
    <col min="10759" max="11008" width="9" style="83"/>
    <col min="11009" max="11009" width="25" style="83" customWidth="1"/>
    <col min="11010" max="11012" width="9" style="83"/>
    <col min="11013" max="11013" width="8.25" style="83" customWidth="1"/>
    <col min="11014" max="11014" width="10.875" style="83" customWidth="1"/>
    <col min="11015" max="11264" width="9" style="83"/>
    <col min="11265" max="11265" width="25" style="83" customWidth="1"/>
    <col min="11266" max="11268" width="9" style="83"/>
    <col min="11269" max="11269" width="8.25" style="83" customWidth="1"/>
    <col min="11270" max="11270" width="10.875" style="83" customWidth="1"/>
    <col min="11271" max="11520" width="9" style="83"/>
    <col min="11521" max="11521" width="25" style="83" customWidth="1"/>
    <col min="11522" max="11524" width="9" style="83"/>
    <col min="11525" max="11525" width="8.25" style="83" customWidth="1"/>
    <col min="11526" max="11526" width="10.875" style="83" customWidth="1"/>
    <col min="11527" max="11776" width="9" style="83"/>
    <col min="11777" max="11777" width="25" style="83" customWidth="1"/>
    <col min="11778" max="11780" width="9" style="83"/>
    <col min="11781" max="11781" width="8.25" style="83" customWidth="1"/>
    <col min="11782" max="11782" width="10.875" style="83" customWidth="1"/>
    <col min="11783" max="12032" width="9" style="83"/>
    <col min="12033" max="12033" width="25" style="83" customWidth="1"/>
    <col min="12034" max="12036" width="9" style="83"/>
    <col min="12037" max="12037" width="8.25" style="83" customWidth="1"/>
    <col min="12038" max="12038" width="10.875" style="83" customWidth="1"/>
    <col min="12039" max="12288" width="9" style="83"/>
    <col min="12289" max="12289" width="25" style="83" customWidth="1"/>
    <col min="12290" max="12292" width="9" style="83"/>
    <col min="12293" max="12293" width="8.25" style="83" customWidth="1"/>
    <col min="12294" max="12294" width="10.875" style="83" customWidth="1"/>
    <col min="12295" max="12544" width="9" style="83"/>
    <col min="12545" max="12545" width="25" style="83" customWidth="1"/>
    <col min="12546" max="12548" width="9" style="83"/>
    <col min="12549" max="12549" width="8.25" style="83" customWidth="1"/>
    <col min="12550" max="12550" width="10.875" style="83" customWidth="1"/>
    <col min="12551" max="12800" width="9" style="83"/>
    <col min="12801" max="12801" width="25" style="83" customWidth="1"/>
    <col min="12802" max="12804" width="9" style="83"/>
    <col min="12805" max="12805" width="8.25" style="83" customWidth="1"/>
    <col min="12806" max="12806" width="10.875" style="83" customWidth="1"/>
    <col min="12807" max="13056" width="9" style="83"/>
    <col min="13057" max="13057" width="25" style="83" customWidth="1"/>
    <col min="13058" max="13060" width="9" style="83"/>
    <col min="13061" max="13061" width="8.25" style="83" customWidth="1"/>
    <col min="13062" max="13062" width="10.875" style="83" customWidth="1"/>
    <col min="13063" max="13312" width="9" style="83"/>
    <col min="13313" max="13313" width="25" style="83" customWidth="1"/>
    <col min="13314" max="13316" width="9" style="83"/>
    <col min="13317" max="13317" width="8.25" style="83" customWidth="1"/>
    <col min="13318" max="13318" width="10.875" style="83" customWidth="1"/>
    <col min="13319" max="13568" width="9" style="83"/>
    <col min="13569" max="13569" width="25" style="83" customWidth="1"/>
    <col min="13570" max="13572" width="9" style="83"/>
    <col min="13573" max="13573" width="8.25" style="83" customWidth="1"/>
    <col min="13574" max="13574" width="10.875" style="83" customWidth="1"/>
    <col min="13575" max="13824" width="9" style="83"/>
    <col min="13825" max="13825" width="25" style="83" customWidth="1"/>
    <col min="13826" max="13828" width="9" style="83"/>
    <col min="13829" max="13829" width="8.25" style="83" customWidth="1"/>
    <col min="13830" max="13830" width="10.875" style="83" customWidth="1"/>
    <col min="13831" max="14080" width="9" style="83"/>
    <col min="14081" max="14081" width="25" style="83" customWidth="1"/>
    <col min="14082" max="14084" width="9" style="83"/>
    <col min="14085" max="14085" width="8.25" style="83" customWidth="1"/>
    <col min="14086" max="14086" width="10.875" style="83" customWidth="1"/>
    <col min="14087" max="14336" width="9" style="83"/>
    <col min="14337" max="14337" width="25" style="83" customWidth="1"/>
    <col min="14338" max="14340" width="9" style="83"/>
    <col min="14341" max="14341" width="8.25" style="83" customWidth="1"/>
    <col min="14342" max="14342" width="10.875" style="83" customWidth="1"/>
    <col min="14343" max="14592" width="9" style="83"/>
    <col min="14593" max="14593" width="25" style="83" customWidth="1"/>
    <col min="14594" max="14596" width="9" style="83"/>
    <col min="14597" max="14597" width="8.25" style="83" customWidth="1"/>
    <col min="14598" max="14598" width="10.875" style="83" customWidth="1"/>
    <col min="14599" max="14848" width="9" style="83"/>
    <col min="14849" max="14849" width="25" style="83" customWidth="1"/>
    <col min="14850" max="14852" width="9" style="83"/>
    <col min="14853" max="14853" width="8.25" style="83" customWidth="1"/>
    <col min="14854" max="14854" width="10.875" style="83" customWidth="1"/>
    <col min="14855" max="15104" width="9" style="83"/>
    <col min="15105" max="15105" width="25" style="83" customWidth="1"/>
    <col min="15106" max="15108" width="9" style="83"/>
    <col min="15109" max="15109" width="8.25" style="83" customWidth="1"/>
    <col min="15110" max="15110" width="10.875" style="83" customWidth="1"/>
    <col min="15111" max="15360" width="9" style="83"/>
    <col min="15361" max="15361" width="25" style="83" customWidth="1"/>
    <col min="15362" max="15364" width="9" style="83"/>
    <col min="15365" max="15365" width="8.25" style="83" customWidth="1"/>
    <col min="15366" max="15366" width="10.875" style="83" customWidth="1"/>
    <col min="15367" max="15616" width="9" style="83"/>
    <col min="15617" max="15617" width="25" style="83" customWidth="1"/>
    <col min="15618" max="15620" width="9" style="83"/>
    <col min="15621" max="15621" width="8.25" style="83" customWidth="1"/>
    <col min="15622" max="15622" width="10.875" style="83" customWidth="1"/>
    <col min="15623" max="15872" width="9" style="83"/>
    <col min="15873" max="15873" width="25" style="83" customWidth="1"/>
    <col min="15874" max="15876" width="9" style="83"/>
    <col min="15877" max="15877" width="8.25" style="83" customWidth="1"/>
    <col min="15878" max="15878" width="10.875" style="83" customWidth="1"/>
    <col min="15879" max="16128" width="9" style="83"/>
    <col min="16129" max="16129" width="25" style="83" customWidth="1"/>
    <col min="16130" max="16132" width="9" style="83"/>
    <col min="16133" max="16133" width="8.25" style="83" customWidth="1"/>
    <col min="16134" max="16134" width="10.875" style="83" customWidth="1"/>
    <col min="16135" max="16384" width="9" style="83"/>
  </cols>
  <sheetData>
    <row r="1" ht="21" customHeight="1" spans="1:7">
      <c r="A1" s="85" t="s">
        <v>75</v>
      </c>
      <c r="G1" s="84"/>
    </row>
    <row r="2" ht="44.25" customHeight="1" spans="1:7">
      <c r="A2" s="86" t="s">
        <v>76</v>
      </c>
      <c r="B2" s="86"/>
      <c r="C2" s="86"/>
      <c r="D2" s="86"/>
      <c r="E2" s="86"/>
      <c r="F2" s="86"/>
      <c r="G2" s="86"/>
    </row>
    <row r="3" ht="19.5" customHeight="1" spans="6:7">
      <c r="F3" s="87" t="s">
        <v>77</v>
      </c>
      <c r="G3" s="87"/>
    </row>
    <row r="4" ht="42.75" customHeight="1" spans="1:7">
      <c r="A4" s="88" t="s">
        <v>78</v>
      </c>
      <c r="B4" s="89" t="s">
        <v>4</v>
      </c>
      <c r="C4" s="89" t="s">
        <v>5</v>
      </c>
      <c r="D4" s="89" t="s">
        <v>7</v>
      </c>
      <c r="E4" s="89" t="s">
        <v>79</v>
      </c>
      <c r="F4" s="89" t="s">
        <v>80</v>
      </c>
      <c r="G4" s="89" t="s">
        <v>81</v>
      </c>
    </row>
    <row r="5" s="81" customFormat="1" ht="26.25" customHeight="1" spans="1:7">
      <c r="A5" s="90" t="s">
        <v>82</v>
      </c>
      <c r="B5" s="91">
        <v>0</v>
      </c>
      <c r="C5" s="91">
        <v>0</v>
      </c>
      <c r="D5" s="91">
        <v>0</v>
      </c>
      <c r="E5" s="91">
        <v>0</v>
      </c>
      <c r="F5" s="91">
        <v>0</v>
      </c>
      <c r="G5" s="92"/>
    </row>
    <row r="6" s="82" customFormat="1" ht="26.25" customHeight="1" spans="1:7">
      <c r="A6" s="14" t="s">
        <v>83</v>
      </c>
      <c r="B6" s="91">
        <v>0</v>
      </c>
      <c r="C6" s="91">
        <v>0</v>
      </c>
      <c r="D6" s="91">
        <v>0</v>
      </c>
      <c r="E6" s="91">
        <v>0</v>
      </c>
      <c r="F6" s="91">
        <v>0</v>
      </c>
      <c r="G6" s="93"/>
    </row>
    <row r="7" s="82" customFormat="1" ht="26.25" customHeight="1" spans="1:7">
      <c r="A7" s="14" t="s">
        <v>84</v>
      </c>
      <c r="B7" s="91">
        <v>0</v>
      </c>
      <c r="C7" s="91">
        <v>0</v>
      </c>
      <c r="D7" s="91">
        <v>0</v>
      </c>
      <c r="E7" s="91">
        <v>0</v>
      </c>
      <c r="F7" s="91">
        <v>0</v>
      </c>
      <c r="G7" s="93"/>
    </row>
    <row r="8" s="82" customFormat="1" ht="26.25" customHeight="1" spans="1:7">
      <c r="A8" s="14" t="s">
        <v>85</v>
      </c>
      <c r="B8" s="91">
        <v>0</v>
      </c>
      <c r="C8" s="91">
        <v>0</v>
      </c>
      <c r="D8" s="91">
        <v>0</v>
      </c>
      <c r="E8" s="91">
        <v>0</v>
      </c>
      <c r="F8" s="91">
        <v>0</v>
      </c>
      <c r="G8" s="93"/>
    </row>
    <row r="9" s="82" customFormat="1" ht="26.25" customHeight="1" spans="1:7">
      <c r="A9" s="14" t="s">
        <v>86</v>
      </c>
      <c r="B9" s="91">
        <v>0</v>
      </c>
      <c r="C9" s="91">
        <v>0</v>
      </c>
      <c r="D9" s="91">
        <v>0</v>
      </c>
      <c r="E9" s="91">
        <v>0</v>
      </c>
      <c r="F9" s="91">
        <v>0</v>
      </c>
      <c r="G9" s="93"/>
    </row>
    <row r="10" s="82" customFormat="1" ht="26.25" customHeight="1" spans="1:7">
      <c r="A10" s="14" t="s">
        <v>87</v>
      </c>
      <c r="B10" s="91">
        <v>0</v>
      </c>
      <c r="C10" s="91">
        <v>0</v>
      </c>
      <c r="D10" s="91">
        <v>0</v>
      </c>
      <c r="E10" s="91">
        <v>0</v>
      </c>
      <c r="F10" s="91">
        <v>0</v>
      </c>
      <c r="G10" s="93"/>
    </row>
    <row r="11" s="82" customFormat="1" ht="26.25" customHeight="1" spans="1:7">
      <c r="A11" s="14" t="s">
        <v>88</v>
      </c>
      <c r="B11" s="91">
        <v>0</v>
      </c>
      <c r="C11" s="91">
        <v>0</v>
      </c>
      <c r="D11" s="91">
        <v>0</v>
      </c>
      <c r="E11" s="91">
        <v>0</v>
      </c>
      <c r="F11" s="91">
        <v>0</v>
      </c>
      <c r="G11" s="93"/>
    </row>
    <row r="12" s="82" customFormat="1" ht="26.25" customHeight="1" spans="1:7">
      <c r="A12" s="14" t="s">
        <v>89</v>
      </c>
      <c r="B12" s="91">
        <v>0</v>
      </c>
      <c r="C12" s="91">
        <v>0</v>
      </c>
      <c r="D12" s="91">
        <v>0</v>
      </c>
      <c r="E12" s="91">
        <v>0</v>
      </c>
      <c r="F12" s="91">
        <v>0</v>
      </c>
      <c r="G12" s="93"/>
    </row>
    <row r="13" s="82" customFormat="1" ht="26.25" customHeight="1" spans="1:7">
      <c r="A13" s="14" t="s">
        <v>90</v>
      </c>
      <c r="B13" s="91">
        <v>0</v>
      </c>
      <c r="C13" s="91">
        <v>0</v>
      </c>
      <c r="D13" s="91">
        <v>0</v>
      </c>
      <c r="E13" s="91">
        <v>0</v>
      </c>
      <c r="F13" s="91">
        <v>0</v>
      </c>
      <c r="G13" s="93"/>
    </row>
    <row r="14" s="82" customFormat="1" ht="26.25" customHeight="1" spans="1:7">
      <c r="A14" s="14" t="s">
        <v>91</v>
      </c>
      <c r="B14" s="91">
        <v>0</v>
      </c>
      <c r="C14" s="91">
        <v>0</v>
      </c>
      <c r="D14" s="91">
        <v>0</v>
      </c>
      <c r="E14" s="91">
        <v>0</v>
      </c>
      <c r="F14" s="91">
        <v>0</v>
      </c>
      <c r="G14" s="93"/>
    </row>
    <row r="15" s="81" customFormat="1" ht="26.25" customHeight="1" spans="1:7">
      <c r="A15" s="90" t="s">
        <v>92</v>
      </c>
      <c r="B15" s="91">
        <f>SUM(B16:B24)</f>
        <v>4102</v>
      </c>
      <c r="C15" s="91">
        <f>SUM(C16:C24)</f>
        <v>3199</v>
      </c>
      <c r="D15" s="91">
        <f>SUM(D16:D24)</f>
        <v>3219</v>
      </c>
      <c r="E15" s="94">
        <f>C15/B15*100</f>
        <v>77.99</v>
      </c>
      <c r="F15" s="94">
        <f>(C15-D15)/D15*100</f>
        <v>-0.62</v>
      </c>
      <c r="G15" s="92"/>
    </row>
    <row r="16" s="82" customFormat="1" ht="26.25" customHeight="1" spans="1:7">
      <c r="A16" s="14" t="s">
        <v>93</v>
      </c>
      <c r="B16" s="95">
        <v>0</v>
      </c>
      <c r="C16" s="95">
        <v>0</v>
      </c>
      <c r="D16" s="95">
        <v>0</v>
      </c>
      <c r="E16" s="95">
        <v>0</v>
      </c>
      <c r="F16" s="95">
        <v>0</v>
      </c>
      <c r="G16" s="93"/>
    </row>
    <row r="17" s="82" customFormat="1" ht="26.25" customHeight="1" spans="1:7">
      <c r="A17" s="14" t="s">
        <v>60</v>
      </c>
      <c r="B17" s="95">
        <v>0</v>
      </c>
      <c r="C17" s="95">
        <v>0</v>
      </c>
      <c r="D17" s="95">
        <v>0</v>
      </c>
      <c r="E17" s="95">
        <v>0</v>
      </c>
      <c r="F17" s="95">
        <v>0</v>
      </c>
      <c r="G17" s="93"/>
    </row>
    <row r="18" s="82" customFormat="1" ht="26.25" customHeight="1" spans="1:7">
      <c r="A18" s="14" t="s">
        <v>94</v>
      </c>
      <c r="B18" s="95">
        <v>25</v>
      </c>
      <c r="C18" s="95">
        <v>25</v>
      </c>
      <c r="D18" s="95">
        <v>0</v>
      </c>
      <c r="E18" s="95">
        <v>0</v>
      </c>
      <c r="F18" s="95">
        <v>0</v>
      </c>
      <c r="G18" s="93"/>
    </row>
    <row r="19" s="82" customFormat="1" ht="26.25" customHeight="1" spans="1:7">
      <c r="A19" s="14" t="s">
        <v>95</v>
      </c>
      <c r="B19" s="95">
        <v>2391</v>
      </c>
      <c r="C19" s="95">
        <v>2391</v>
      </c>
      <c r="D19" s="95">
        <v>3042</v>
      </c>
      <c r="E19" s="96">
        <f>C19/B19*100</f>
        <v>100</v>
      </c>
      <c r="F19" s="96">
        <f>(C19-D19)/D19*100</f>
        <v>-21.4</v>
      </c>
      <c r="G19" s="93"/>
    </row>
    <row r="20" s="82" customFormat="1" ht="26.25" customHeight="1" spans="1:7">
      <c r="A20" s="14" t="s">
        <v>96</v>
      </c>
      <c r="B20" s="95">
        <v>245</v>
      </c>
      <c r="C20" s="95">
        <v>0</v>
      </c>
      <c r="D20" s="95">
        <v>0</v>
      </c>
      <c r="E20" s="95">
        <v>0</v>
      </c>
      <c r="F20" s="95">
        <v>0</v>
      </c>
      <c r="G20" s="93"/>
    </row>
    <row r="21" s="82" customFormat="1" ht="26.25" customHeight="1" spans="1:7">
      <c r="A21" s="14" t="s">
        <v>97</v>
      </c>
      <c r="B21" s="95">
        <v>0</v>
      </c>
      <c r="C21" s="95">
        <v>0</v>
      </c>
      <c r="D21" s="95">
        <v>0</v>
      </c>
      <c r="E21" s="95">
        <v>0</v>
      </c>
      <c r="F21" s="95">
        <v>0</v>
      </c>
      <c r="G21" s="93"/>
    </row>
    <row r="22" s="82" customFormat="1" ht="26.25" customHeight="1" spans="1:7">
      <c r="A22" s="14" t="s">
        <v>98</v>
      </c>
      <c r="B22" s="95">
        <v>0</v>
      </c>
      <c r="C22" s="95">
        <v>0</v>
      </c>
      <c r="D22" s="95">
        <v>0</v>
      </c>
      <c r="E22" s="95">
        <v>0</v>
      </c>
      <c r="F22" s="95">
        <v>0</v>
      </c>
      <c r="G22" s="93"/>
    </row>
    <row r="23" s="82" customFormat="1" ht="26.25" customHeight="1" spans="1:7">
      <c r="A23" s="14" t="s">
        <v>99</v>
      </c>
      <c r="B23" s="95">
        <v>0</v>
      </c>
      <c r="C23" s="95">
        <v>0</v>
      </c>
      <c r="D23" s="95">
        <v>0</v>
      </c>
      <c r="E23" s="95">
        <v>0</v>
      </c>
      <c r="F23" s="95">
        <v>0</v>
      </c>
      <c r="G23" s="93"/>
    </row>
    <row r="24" s="82" customFormat="1" ht="26.25" customHeight="1" spans="1:7">
      <c r="A24" s="97" t="s">
        <v>100</v>
      </c>
      <c r="B24" s="95">
        <v>1441</v>
      </c>
      <c r="C24" s="95">
        <v>783</v>
      </c>
      <c r="D24" s="95">
        <v>177</v>
      </c>
      <c r="E24" s="96">
        <f>C24/B24*100</f>
        <v>54.34</v>
      </c>
      <c r="F24" s="96">
        <f>(C24-D24)/D24*100</f>
        <v>342.37</v>
      </c>
      <c r="G24" s="93"/>
    </row>
  </sheetData>
  <mergeCells count="2">
    <mergeCell ref="A2:G2"/>
    <mergeCell ref="F3:G3"/>
  </mergeCells>
  <printOptions horizontalCentered="1"/>
  <pageMargins left="0.94375" right="0.94375" top="0.984027777777778" bottom="0.984027777777778" header="0.511805555555556" footer="0.511805555555556"/>
  <pageSetup paperSize="9" firstPageNumber="13" orientation="portrait" useFirstPageNumber="1" horizontalDpi="600"/>
  <headerFooter alignWithMargins="0">
    <oddFooter>&amp;R&amp;14－&amp;P－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D17" sqref="D17"/>
    </sheetView>
  </sheetViews>
  <sheetFormatPr defaultColWidth="9" defaultRowHeight="12" outlineLevelCol="5"/>
  <cols>
    <col min="1" max="1" width="30.375" style="60" customWidth="1"/>
    <col min="2" max="2" width="14.625" style="60" customWidth="1"/>
    <col min="3" max="5" width="15.75" style="60" customWidth="1"/>
    <col min="6" max="6" width="14.5" style="60" customWidth="1"/>
    <col min="7" max="255" width="9" style="60"/>
    <col min="256" max="256" width="30.375" style="60" customWidth="1"/>
    <col min="257" max="262" width="15.75" style="60" customWidth="1"/>
    <col min="263" max="511" width="9" style="60"/>
    <col min="512" max="512" width="30.375" style="60" customWidth="1"/>
    <col min="513" max="518" width="15.75" style="60" customWidth="1"/>
    <col min="519" max="767" width="9" style="60"/>
    <col min="768" max="768" width="30.375" style="60" customWidth="1"/>
    <col min="769" max="774" width="15.75" style="60" customWidth="1"/>
    <col min="775" max="1023" width="9" style="60"/>
    <col min="1024" max="1024" width="30.375" style="60" customWidth="1"/>
    <col min="1025" max="1030" width="15.75" style="60" customWidth="1"/>
    <col min="1031" max="1279" width="9" style="60"/>
    <col min="1280" max="1280" width="30.375" style="60" customWidth="1"/>
    <col min="1281" max="1286" width="15.75" style="60" customWidth="1"/>
    <col min="1287" max="1535" width="9" style="60"/>
    <col min="1536" max="1536" width="30.375" style="60" customWidth="1"/>
    <col min="1537" max="1542" width="15.75" style="60" customWidth="1"/>
    <col min="1543" max="1791" width="9" style="60"/>
    <col min="1792" max="1792" width="30.375" style="60" customWidth="1"/>
    <col min="1793" max="1798" width="15.75" style="60" customWidth="1"/>
    <col min="1799" max="2047" width="9" style="60"/>
    <col min="2048" max="2048" width="30.375" style="60" customWidth="1"/>
    <col min="2049" max="2054" width="15.75" style="60" customWidth="1"/>
    <col min="2055" max="2303" width="9" style="60"/>
    <col min="2304" max="2304" width="30.375" style="60" customWidth="1"/>
    <col min="2305" max="2310" width="15.75" style="60" customWidth="1"/>
    <col min="2311" max="2559" width="9" style="60"/>
    <col min="2560" max="2560" width="30.375" style="60" customWidth="1"/>
    <col min="2561" max="2566" width="15.75" style="60" customWidth="1"/>
    <col min="2567" max="2815" width="9" style="60"/>
    <col min="2816" max="2816" width="30.375" style="60" customWidth="1"/>
    <col min="2817" max="2822" width="15.75" style="60" customWidth="1"/>
    <col min="2823" max="3071" width="9" style="60"/>
    <col min="3072" max="3072" width="30.375" style="60" customWidth="1"/>
    <col min="3073" max="3078" width="15.75" style="60" customWidth="1"/>
    <col min="3079" max="3327" width="9" style="60"/>
    <col min="3328" max="3328" width="30.375" style="60" customWidth="1"/>
    <col min="3329" max="3334" width="15.75" style="60" customWidth="1"/>
    <col min="3335" max="3583" width="9" style="60"/>
    <col min="3584" max="3584" width="30.375" style="60" customWidth="1"/>
    <col min="3585" max="3590" width="15.75" style="60" customWidth="1"/>
    <col min="3591" max="3839" width="9" style="60"/>
    <col min="3840" max="3840" width="30.375" style="60" customWidth="1"/>
    <col min="3841" max="3846" width="15.75" style="60" customWidth="1"/>
    <col min="3847" max="4095" width="9" style="60"/>
    <col min="4096" max="4096" width="30.375" style="60" customWidth="1"/>
    <col min="4097" max="4102" width="15.75" style="60" customWidth="1"/>
    <col min="4103" max="4351" width="9" style="60"/>
    <col min="4352" max="4352" width="30.375" style="60" customWidth="1"/>
    <col min="4353" max="4358" width="15.75" style="60" customWidth="1"/>
    <col min="4359" max="4607" width="9" style="60"/>
    <col min="4608" max="4608" width="30.375" style="60" customWidth="1"/>
    <col min="4609" max="4614" width="15.75" style="60" customWidth="1"/>
    <col min="4615" max="4863" width="9" style="60"/>
    <col min="4864" max="4864" width="30.375" style="60" customWidth="1"/>
    <col min="4865" max="4870" width="15.75" style="60" customWidth="1"/>
    <col min="4871" max="5119" width="9" style="60"/>
    <col min="5120" max="5120" width="30.375" style="60" customWidth="1"/>
    <col min="5121" max="5126" width="15.75" style="60" customWidth="1"/>
    <col min="5127" max="5375" width="9" style="60"/>
    <col min="5376" max="5376" width="30.375" style="60" customWidth="1"/>
    <col min="5377" max="5382" width="15.75" style="60" customWidth="1"/>
    <col min="5383" max="5631" width="9" style="60"/>
    <col min="5632" max="5632" width="30.375" style="60" customWidth="1"/>
    <col min="5633" max="5638" width="15.75" style="60" customWidth="1"/>
    <col min="5639" max="5887" width="9" style="60"/>
    <col min="5888" max="5888" width="30.375" style="60" customWidth="1"/>
    <col min="5889" max="5894" width="15.75" style="60" customWidth="1"/>
    <col min="5895" max="6143" width="9" style="60"/>
    <col min="6144" max="6144" width="30.375" style="60" customWidth="1"/>
    <col min="6145" max="6150" width="15.75" style="60" customWidth="1"/>
    <col min="6151" max="6399" width="9" style="60"/>
    <col min="6400" max="6400" width="30.375" style="60" customWidth="1"/>
    <col min="6401" max="6406" width="15.75" style="60" customWidth="1"/>
    <col min="6407" max="6655" width="9" style="60"/>
    <col min="6656" max="6656" width="30.375" style="60" customWidth="1"/>
    <col min="6657" max="6662" width="15.75" style="60" customWidth="1"/>
    <col min="6663" max="6911" width="9" style="60"/>
    <col min="6912" max="6912" width="30.375" style="60" customWidth="1"/>
    <col min="6913" max="6918" width="15.75" style="60" customWidth="1"/>
    <col min="6919" max="7167" width="9" style="60"/>
    <col min="7168" max="7168" width="30.375" style="60" customWidth="1"/>
    <col min="7169" max="7174" width="15.75" style="60" customWidth="1"/>
    <col min="7175" max="7423" width="9" style="60"/>
    <col min="7424" max="7424" width="30.375" style="60" customWidth="1"/>
    <col min="7425" max="7430" width="15.75" style="60" customWidth="1"/>
    <col min="7431" max="7679" width="9" style="60"/>
    <col min="7680" max="7680" width="30.375" style="60" customWidth="1"/>
    <col min="7681" max="7686" width="15.75" style="60" customWidth="1"/>
    <col min="7687" max="7935" width="9" style="60"/>
    <col min="7936" max="7936" width="30.375" style="60" customWidth="1"/>
    <col min="7937" max="7942" width="15.75" style="60" customWidth="1"/>
    <col min="7943" max="8191" width="9" style="60"/>
    <col min="8192" max="8192" width="30.375" style="60" customWidth="1"/>
    <col min="8193" max="8198" width="15.75" style="60" customWidth="1"/>
    <col min="8199" max="8447" width="9" style="60"/>
    <col min="8448" max="8448" width="30.375" style="60" customWidth="1"/>
    <col min="8449" max="8454" width="15.75" style="60" customWidth="1"/>
    <col min="8455" max="8703" width="9" style="60"/>
    <col min="8704" max="8704" width="30.375" style="60" customWidth="1"/>
    <col min="8705" max="8710" width="15.75" style="60" customWidth="1"/>
    <col min="8711" max="8959" width="9" style="60"/>
    <col min="8960" max="8960" width="30.375" style="60" customWidth="1"/>
    <col min="8961" max="8966" width="15.75" style="60" customWidth="1"/>
    <col min="8967" max="9215" width="9" style="60"/>
    <col min="9216" max="9216" width="30.375" style="60" customWidth="1"/>
    <col min="9217" max="9222" width="15.75" style="60" customWidth="1"/>
    <col min="9223" max="9471" width="9" style="60"/>
    <col min="9472" max="9472" width="30.375" style="60" customWidth="1"/>
    <col min="9473" max="9478" width="15.75" style="60" customWidth="1"/>
    <col min="9479" max="9727" width="9" style="60"/>
    <col min="9728" max="9728" width="30.375" style="60" customWidth="1"/>
    <col min="9729" max="9734" width="15.75" style="60" customWidth="1"/>
    <col min="9735" max="9983" width="9" style="60"/>
    <col min="9984" max="9984" width="30.375" style="60" customWidth="1"/>
    <col min="9985" max="9990" width="15.75" style="60" customWidth="1"/>
    <col min="9991" max="10239" width="9" style="60"/>
    <col min="10240" max="10240" width="30.375" style="60" customWidth="1"/>
    <col min="10241" max="10246" width="15.75" style="60" customWidth="1"/>
    <col min="10247" max="10495" width="9" style="60"/>
    <col min="10496" max="10496" width="30.375" style="60" customWidth="1"/>
    <col min="10497" max="10502" width="15.75" style="60" customWidth="1"/>
    <col min="10503" max="10751" width="9" style="60"/>
    <col min="10752" max="10752" width="30.375" style="60" customWidth="1"/>
    <col min="10753" max="10758" width="15.75" style="60" customWidth="1"/>
    <col min="10759" max="11007" width="9" style="60"/>
    <col min="11008" max="11008" width="30.375" style="60" customWidth="1"/>
    <col min="11009" max="11014" width="15.75" style="60" customWidth="1"/>
    <col min="11015" max="11263" width="9" style="60"/>
    <col min="11264" max="11264" width="30.375" style="60" customWidth="1"/>
    <col min="11265" max="11270" width="15.75" style="60" customWidth="1"/>
    <col min="11271" max="11519" width="9" style="60"/>
    <col min="11520" max="11520" width="30.375" style="60" customWidth="1"/>
    <col min="11521" max="11526" width="15.75" style="60" customWidth="1"/>
    <col min="11527" max="11775" width="9" style="60"/>
    <col min="11776" max="11776" width="30.375" style="60" customWidth="1"/>
    <col min="11777" max="11782" width="15.75" style="60" customWidth="1"/>
    <col min="11783" max="12031" width="9" style="60"/>
    <col min="12032" max="12032" width="30.375" style="60" customWidth="1"/>
    <col min="12033" max="12038" width="15.75" style="60" customWidth="1"/>
    <col min="12039" max="12287" width="9" style="60"/>
    <col min="12288" max="12288" width="30.375" style="60" customWidth="1"/>
    <col min="12289" max="12294" width="15.75" style="60" customWidth="1"/>
    <col min="12295" max="12543" width="9" style="60"/>
    <col min="12544" max="12544" width="30.375" style="60" customWidth="1"/>
    <col min="12545" max="12550" width="15.75" style="60" customWidth="1"/>
    <col min="12551" max="12799" width="9" style="60"/>
    <col min="12800" max="12800" width="30.375" style="60" customWidth="1"/>
    <col min="12801" max="12806" width="15.75" style="60" customWidth="1"/>
    <col min="12807" max="13055" width="9" style="60"/>
    <col min="13056" max="13056" width="30.375" style="60" customWidth="1"/>
    <col min="13057" max="13062" width="15.75" style="60" customWidth="1"/>
    <col min="13063" max="13311" width="9" style="60"/>
    <col min="13312" max="13312" width="30.375" style="60" customWidth="1"/>
    <col min="13313" max="13318" width="15.75" style="60" customWidth="1"/>
    <col min="13319" max="13567" width="9" style="60"/>
    <col min="13568" max="13568" width="30.375" style="60" customWidth="1"/>
    <col min="13569" max="13574" width="15.75" style="60" customWidth="1"/>
    <col min="13575" max="13823" width="9" style="60"/>
    <col min="13824" max="13824" width="30.375" style="60" customWidth="1"/>
    <col min="13825" max="13830" width="15.75" style="60" customWidth="1"/>
    <col min="13831" max="14079" width="9" style="60"/>
    <col min="14080" max="14080" width="30.375" style="60" customWidth="1"/>
    <col min="14081" max="14086" width="15.75" style="60" customWidth="1"/>
    <col min="14087" max="14335" width="9" style="60"/>
    <col min="14336" max="14336" width="30.375" style="60" customWidth="1"/>
    <col min="14337" max="14342" width="15.75" style="60" customWidth="1"/>
    <col min="14343" max="14591" width="9" style="60"/>
    <col min="14592" max="14592" width="30.375" style="60" customWidth="1"/>
    <col min="14593" max="14598" width="15.75" style="60" customWidth="1"/>
    <col min="14599" max="14847" width="9" style="60"/>
    <col min="14848" max="14848" width="30.375" style="60" customWidth="1"/>
    <col min="14849" max="14854" width="15.75" style="60" customWidth="1"/>
    <col min="14855" max="15103" width="9" style="60"/>
    <col min="15104" max="15104" width="30.375" style="60" customWidth="1"/>
    <col min="15105" max="15110" width="15.75" style="60" customWidth="1"/>
    <col min="15111" max="15359" width="9" style="60"/>
    <col min="15360" max="15360" width="30.375" style="60" customWidth="1"/>
    <col min="15361" max="15366" width="15.75" style="60" customWidth="1"/>
    <col min="15367" max="15615" width="9" style="60"/>
    <col min="15616" max="15616" width="30.375" style="60" customWidth="1"/>
    <col min="15617" max="15622" width="15.75" style="60" customWidth="1"/>
    <col min="15623" max="15871" width="9" style="60"/>
    <col min="15872" max="15872" width="30.375" style="60" customWidth="1"/>
    <col min="15873" max="15878" width="15.75" style="60" customWidth="1"/>
    <col min="15879" max="16127" width="9" style="60"/>
    <col min="16128" max="16128" width="30.375" style="60" customWidth="1"/>
    <col min="16129" max="16134" width="15.75" style="60" customWidth="1"/>
    <col min="16135" max="16384" width="9" style="60"/>
  </cols>
  <sheetData>
    <row r="1" ht="24" customHeight="1" spans="1:1">
      <c r="A1" s="24" t="s">
        <v>101</v>
      </c>
    </row>
    <row r="2" ht="35.25" customHeight="1" spans="1:6">
      <c r="A2" s="25" t="s">
        <v>102</v>
      </c>
      <c r="B2" s="25"/>
      <c r="C2" s="25"/>
      <c r="D2" s="25"/>
      <c r="E2" s="25"/>
      <c r="F2" s="25"/>
    </row>
    <row r="3" ht="25.5" customHeight="1" spans="1:6">
      <c r="A3" s="60" t="s">
        <v>103</v>
      </c>
      <c r="B3" s="61"/>
      <c r="C3" s="61"/>
      <c r="D3" s="27" t="s">
        <v>77</v>
      </c>
      <c r="E3" s="27"/>
      <c r="F3" s="27"/>
    </row>
    <row r="4" ht="47.25" customHeight="1" spans="1:6">
      <c r="A4" s="62" t="s">
        <v>104</v>
      </c>
      <c r="B4" s="63" t="s">
        <v>4</v>
      </c>
      <c r="C4" s="63" t="s">
        <v>5</v>
      </c>
      <c r="D4" s="64" t="s">
        <v>6</v>
      </c>
      <c r="E4" s="65" t="s">
        <v>7</v>
      </c>
      <c r="F4" s="64" t="s">
        <v>105</v>
      </c>
    </row>
    <row r="5" s="57" customFormat="1" ht="29" customHeight="1" spans="1:6">
      <c r="A5" s="66" t="s">
        <v>106</v>
      </c>
      <c r="B5" s="67">
        <f>B6+B7</f>
        <v>31030</v>
      </c>
      <c r="C5" s="68">
        <f>C6+C7</f>
        <v>14387</v>
      </c>
      <c r="D5" s="69">
        <f>C5/B5*100</f>
        <v>46.36</v>
      </c>
      <c r="E5" s="70">
        <f>E6+E7</f>
        <v>13886</v>
      </c>
      <c r="F5" s="69">
        <f>(C5-E5)/E5*100</f>
        <v>3.61</v>
      </c>
    </row>
    <row r="6" s="58" customFormat="1" ht="29" customHeight="1" spans="1:6">
      <c r="A6" s="71" t="s">
        <v>107</v>
      </c>
      <c r="B6" s="72">
        <v>31030</v>
      </c>
      <c r="C6" s="72">
        <v>14387</v>
      </c>
      <c r="D6" s="73">
        <f>C6/B6*100</f>
        <v>46.36</v>
      </c>
      <c r="E6" s="74">
        <v>13886</v>
      </c>
      <c r="F6" s="73">
        <f>(C6-E6)/E6*100</f>
        <v>3.61</v>
      </c>
    </row>
    <row r="7" s="58" customFormat="1" ht="29" customHeight="1" spans="1:6">
      <c r="A7" s="75" t="s">
        <v>108</v>
      </c>
      <c r="B7" s="72">
        <v>0</v>
      </c>
      <c r="C7" s="72">
        <v>0</v>
      </c>
      <c r="D7" s="72">
        <v>0</v>
      </c>
      <c r="E7" s="74">
        <v>0</v>
      </c>
      <c r="F7" s="72">
        <v>0</v>
      </c>
    </row>
    <row r="8" s="59" customFormat="1" ht="29" customHeight="1" spans="1:6">
      <c r="A8" s="76" t="s">
        <v>109</v>
      </c>
      <c r="B8" s="72">
        <v>0</v>
      </c>
      <c r="C8" s="72">
        <v>0</v>
      </c>
      <c r="D8" s="72">
        <v>0</v>
      </c>
      <c r="E8" s="74">
        <v>0</v>
      </c>
      <c r="F8" s="72">
        <v>0</v>
      </c>
    </row>
    <row r="9" s="59" customFormat="1" ht="29" customHeight="1" spans="1:6">
      <c r="A9" s="76" t="s">
        <v>110</v>
      </c>
      <c r="B9" s="72">
        <v>0</v>
      </c>
      <c r="C9" s="72">
        <v>0</v>
      </c>
      <c r="D9" s="72">
        <v>0</v>
      </c>
      <c r="E9" s="74">
        <v>0</v>
      </c>
      <c r="F9" s="72">
        <v>0</v>
      </c>
    </row>
    <row r="10" s="57" customFormat="1" ht="29" customHeight="1" spans="1:6">
      <c r="A10" s="77" t="s">
        <v>111</v>
      </c>
      <c r="B10" s="68">
        <f>B11+B12</f>
        <v>133158</v>
      </c>
      <c r="C10" s="68">
        <f>C11+C12</f>
        <v>77955</v>
      </c>
      <c r="D10" s="69">
        <f>C10/B10*100</f>
        <v>58.54</v>
      </c>
      <c r="E10" s="78">
        <f>E11+E12</f>
        <v>51365</v>
      </c>
      <c r="F10" s="69">
        <f>(C10-E10)/E10*100</f>
        <v>51.77</v>
      </c>
    </row>
    <row r="11" s="58" customFormat="1" ht="29" customHeight="1" spans="1:6">
      <c r="A11" s="71" t="s">
        <v>112</v>
      </c>
      <c r="B11" s="72">
        <v>130894</v>
      </c>
      <c r="C11" s="72">
        <v>77550</v>
      </c>
      <c r="D11" s="73">
        <f>C11/B11*100</f>
        <v>59.25</v>
      </c>
      <c r="E11" s="74">
        <v>50515</v>
      </c>
      <c r="F11" s="73">
        <f>(C11-E11)/E11*100</f>
        <v>53.52</v>
      </c>
    </row>
    <row r="12" s="58" customFormat="1" ht="29" customHeight="1" spans="1:6">
      <c r="A12" s="75" t="s">
        <v>113</v>
      </c>
      <c r="B12" s="72">
        <v>2264</v>
      </c>
      <c r="C12" s="72">
        <v>405</v>
      </c>
      <c r="D12" s="73">
        <f>C12/B12*100</f>
        <v>17.89</v>
      </c>
      <c r="E12" s="74">
        <v>850</v>
      </c>
      <c r="F12" s="73">
        <f>(C12-E12)/E12*100</f>
        <v>-52.35</v>
      </c>
    </row>
    <row r="13" s="59" customFormat="1" ht="29" customHeight="1" spans="1:6">
      <c r="A13" s="79" t="s">
        <v>114</v>
      </c>
      <c r="B13" s="72">
        <v>0</v>
      </c>
      <c r="C13" s="72">
        <v>0</v>
      </c>
      <c r="D13" s="72">
        <v>0</v>
      </c>
      <c r="E13" s="74">
        <v>0</v>
      </c>
      <c r="F13" s="72">
        <v>0</v>
      </c>
    </row>
    <row r="14" s="59" customFormat="1" ht="29" customHeight="1" spans="1:6">
      <c r="A14" s="79" t="s">
        <v>115</v>
      </c>
      <c r="B14" s="72">
        <v>0</v>
      </c>
      <c r="C14" s="72">
        <v>0</v>
      </c>
      <c r="D14" s="72">
        <v>0</v>
      </c>
      <c r="E14" s="74">
        <v>0</v>
      </c>
      <c r="F14" s="72">
        <v>0</v>
      </c>
    </row>
    <row r="15" spans="1:6">
      <c r="A15" s="80"/>
      <c r="B15" s="80"/>
      <c r="C15" s="80"/>
      <c r="D15" s="80"/>
      <c r="E15" s="80"/>
      <c r="F15" s="80"/>
    </row>
  </sheetData>
  <mergeCells count="2">
    <mergeCell ref="A2:F2"/>
    <mergeCell ref="D3:F3"/>
  </mergeCells>
  <printOptions horizontalCentered="1"/>
  <pageMargins left="0.94375" right="0.94375" top="0.984027777777778" bottom="0.984027777777778" header="0.511805555555556" footer="0.511805555555556"/>
  <pageSetup paperSize="9" firstPageNumber="14" orientation="landscape" useFirstPageNumber="1" horizontalDpi="600"/>
  <headerFooter alignWithMargins="0">
    <oddFooter>&amp;L&amp;14－&amp;P－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showZeros="0" workbookViewId="0">
      <selection activeCell="J22" sqref="J22"/>
    </sheetView>
  </sheetViews>
  <sheetFormatPr defaultColWidth="9" defaultRowHeight="14.25" outlineLevelCol="6"/>
  <cols>
    <col min="1" max="1" width="23.875" style="44" customWidth="1"/>
    <col min="2" max="2" width="7.375" style="23" customWidth="1"/>
    <col min="3" max="3" width="7.625" style="23" customWidth="1"/>
    <col min="4" max="4" width="7.25" style="23" customWidth="1"/>
    <col min="5" max="5" width="7.5" style="23" customWidth="1"/>
    <col min="6" max="6" width="8.125" style="45" customWidth="1"/>
    <col min="7" max="7" width="13.5" style="23" customWidth="1"/>
    <col min="8" max="255" width="9" style="23"/>
    <col min="256" max="256" width="27.75" style="23" customWidth="1"/>
    <col min="257" max="257" width="7.375" style="23" customWidth="1"/>
    <col min="258" max="258" width="6.625" style="23" customWidth="1"/>
    <col min="259" max="259" width="7.25" style="23" customWidth="1"/>
    <col min="260" max="260" width="7.5" style="23" customWidth="1"/>
    <col min="261" max="261" width="8.125" style="23" customWidth="1"/>
    <col min="262" max="262" width="16.625" style="23" customWidth="1"/>
    <col min="263" max="511" width="9" style="23"/>
    <col min="512" max="512" width="27.75" style="23" customWidth="1"/>
    <col min="513" max="513" width="7.375" style="23" customWidth="1"/>
    <col min="514" max="514" width="6.625" style="23" customWidth="1"/>
    <col min="515" max="515" width="7.25" style="23" customWidth="1"/>
    <col min="516" max="516" width="7.5" style="23" customWidth="1"/>
    <col min="517" max="517" width="8.125" style="23" customWidth="1"/>
    <col min="518" max="518" width="16.625" style="23" customWidth="1"/>
    <col min="519" max="767" width="9" style="23"/>
    <col min="768" max="768" width="27.75" style="23" customWidth="1"/>
    <col min="769" max="769" width="7.375" style="23" customWidth="1"/>
    <col min="770" max="770" width="6.625" style="23" customWidth="1"/>
    <col min="771" max="771" width="7.25" style="23" customWidth="1"/>
    <col min="772" max="772" width="7.5" style="23" customWidth="1"/>
    <col min="773" max="773" width="8.125" style="23" customWidth="1"/>
    <col min="774" max="774" width="16.625" style="23" customWidth="1"/>
    <col min="775" max="1023" width="9" style="23"/>
    <col min="1024" max="1024" width="27.75" style="23" customWidth="1"/>
    <col min="1025" max="1025" width="7.375" style="23" customWidth="1"/>
    <col min="1026" max="1026" width="6.625" style="23" customWidth="1"/>
    <col min="1027" max="1027" width="7.25" style="23" customWidth="1"/>
    <col min="1028" max="1028" width="7.5" style="23" customWidth="1"/>
    <col min="1029" max="1029" width="8.125" style="23" customWidth="1"/>
    <col min="1030" max="1030" width="16.625" style="23" customWidth="1"/>
    <col min="1031" max="1279" width="9" style="23"/>
    <col min="1280" max="1280" width="27.75" style="23" customWidth="1"/>
    <col min="1281" max="1281" width="7.375" style="23" customWidth="1"/>
    <col min="1282" max="1282" width="6.625" style="23" customWidth="1"/>
    <col min="1283" max="1283" width="7.25" style="23" customWidth="1"/>
    <col min="1284" max="1284" width="7.5" style="23" customWidth="1"/>
    <col min="1285" max="1285" width="8.125" style="23" customWidth="1"/>
    <col min="1286" max="1286" width="16.625" style="23" customWidth="1"/>
    <col min="1287" max="1535" width="9" style="23"/>
    <col min="1536" max="1536" width="27.75" style="23" customWidth="1"/>
    <col min="1537" max="1537" width="7.375" style="23" customWidth="1"/>
    <col min="1538" max="1538" width="6.625" style="23" customWidth="1"/>
    <col min="1539" max="1539" width="7.25" style="23" customWidth="1"/>
    <col min="1540" max="1540" width="7.5" style="23" customWidth="1"/>
    <col min="1541" max="1541" width="8.125" style="23" customWidth="1"/>
    <col min="1542" max="1542" width="16.625" style="23" customWidth="1"/>
    <col min="1543" max="1791" width="9" style="23"/>
    <col min="1792" max="1792" width="27.75" style="23" customWidth="1"/>
    <col min="1793" max="1793" width="7.375" style="23" customWidth="1"/>
    <col min="1794" max="1794" width="6.625" style="23" customWidth="1"/>
    <col min="1795" max="1795" width="7.25" style="23" customWidth="1"/>
    <col min="1796" max="1796" width="7.5" style="23" customWidth="1"/>
    <col min="1797" max="1797" width="8.125" style="23" customWidth="1"/>
    <col min="1798" max="1798" width="16.625" style="23" customWidth="1"/>
    <col min="1799" max="2047" width="9" style="23"/>
    <col min="2048" max="2048" width="27.75" style="23" customWidth="1"/>
    <col min="2049" max="2049" width="7.375" style="23" customWidth="1"/>
    <col min="2050" max="2050" width="6.625" style="23" customWidth="1"/>
    <col min="2051" max="2051" width="7.25" style="23" customWidth="1"/>
    <col min="2052" max="2052" width="7.5" style="23" customWidth="1"/>
    <col min="2053" max="2053" width="8.125" style="23" customWidth="1"/>
    <col min="2054" max="2054" width="16.625" style="23" customWidth="1"/>
    <col min="2055" max="2303" width="9" style="23"/>
    <col min="2304" max="2304" width="27.75" style="23" customWidth="1"/>
    <col min="2305" max="2305" width="7.375" style="23" customWidth="1"/>
    <col min="2306" max="2306" width="6.625" style="23" customWidth="1"/>
    <col min="2307" max="2307" width="7.25" style="23" customWidth="1"/>
    <col min="2308" max="2308" width="7.5" style="23" customWidth="1"/>
    <col min="2309" max="2309" width="8.125" style="23" customWidth="1"/>
    <col min="2310" max="2310" width="16.625" style="23" customWidth="1"/>
    <col min="2311" max="2559" width="9" style="23"/>
    <col min="2560" max="2560" width="27.75" style="23" customWidth="1"/>
    <col min="2561" max="2561" width="7.375" style="23" customWidth="1"/>
    <col min="2562" max="2562" width="6.625" style="23" customWidth="1"/>
    <col min="2563" max="2563" width="7.25" style="23" customWidth="1"/>
    <col min="2564" max="2564" width="7.5" style="23" customWidth="1"/>
    <col min="2565" max="2565" width="8.125" style="23" customWidth="1"/>
    <col min="2566" max="2566" width="16.625" style="23" customWidth="1"/>
    <col min="2567" max="2815" width="9" style="23"/>
    <col min="2816" max="2816" width="27.75" style="23" customWidth="1"/>
    <col min="2817" max="2817" width="7.375" style="23" customWidth="1"/>
    <col min="2818" max="2818" width="6.625" style="23" customWidth="1"/>
    <col min="2819" max="2819" width="7.25" style="23" customWidth="1"/>
    <col min="2820" max="2820" width="7.5" style="23" customWidth="1"/>
    <col min="2821" max="2821" width="8.125" style="23" customWidth="1"/>
    <col min="2822" max="2822" width="16.625" style="23" customWidth="1"/>
    <col min="2823" max="3071" width="9" style="23"/>
    <col min="3072" max="3072" width="27.75" style="23" customWidth="1"/>
    <col min="3073" max="3073" width="7.375" style="23" customWidth="1"/>
    <col min="3074" max="3074" width="6.625" style="23" customWidth="1"/>
    <col min="3075" max="3075" width="7.25" style="23" customWidth="1"/>
    <col min="3076" max="3076" width="7.5" style="23" customWidth="1"/>
    <col min="3077" max="3077" width="8.125" style="23" customWidth="1"/>
    <col min="3078" max="3078" width="16.625" style="23" customWidth="1"/>
    <col min="3079" max="3327" width="9" style="23"/>
    <col min="3328" max="3328" width="27.75" style="23" customWidth="1"/>
    <col min="3329" max="3329" width="7.375" style="23" customWidth="1"/>
    <col min="3330" max="3330" width="6.625" style="23" customWidth="1"/>
    <col min="3331" max="3331" width="7.25" style="23" customWidth="1"/>
    <col min="3332" max="3332" width="7.5" style="23" customWidth="1"/>
    <col min="3333" max="3333" width="8.125" style="23" customWidth="1"/>
    <col min="3334" max="3334" width="16.625" style="23" customWidth="1"/>
    <col min="3335" max="3583" width="9" style="23"/>
    <col min="3584" max="3584" width="27.75" style="23" customWidth="1"/>
    <col min="3585" max="3585" width="7.375" style="23" customWidth="1"/>
    <col min="3586" max="3586" width="6.625" style="23" customWidth="1"/>
    <col min="3587" max="3587" width="7.25" style="23" customWidth="1"/>
    <col min="3588" max="3588" width="7.5" style="23" customWidth="1"/>
    <col min="3589" max="3589" width="8.125" style="23" customWidth="1"/>
    <col min="3590" max="3590" width="16.625" style="23" customWidth="1"/>
    <col min="3591" max="3839" width="9" style="23"/>
    <col min="3840" max="3840" width="27.75" style="23" customWidth="1"/>
    <col min="3841" max="3841" width="7.375" style="23" customWidth="1"/>
    <col min="3842" max="3842" width="6.625" style="23" customWidth="1"/>
    <col min="3843" max="3843" width="7.25" style="23" customWidth="1"/>
    <col min="3844" max="3844" width="7.5" style="23" customWidth="1"/>
    <col min="3845" max="3845" width="8.125" style="23" customWidth="1"/>
    <col min="3846" max="3846" width="16.625" style="23" customWidth="1"/>
    <col min="3847" max="4095" width="9" style="23"/>
    <col min="4096" max="4096" width="27.75" style="23" customWidth="1"/>
    <col min="4097" max="4097" width="7.375" style="23" customWidth="1"/>
    <col min="4098" max="4098" width="6.625" style="23" customWidth="1"/>
    <col min="4099" max="4099" width="7.25" style="23" customWidth="1"/>
    <col min="4100" max="4100" width="7.5" style="23" customWidth="1"/>
    <col min="4101" max="4101" width="8.125" style="23" customWidth="1"/>
    <col min="4102" max="4102" width="16.625" style="23" customWidth="1"/>
    <col min="4103" max="4351" width="9" style="23"/>
    <col min="4352" max="4352" width="27.75" style="23" customWidth="1"/>
    <col min="4353" max="4353" width="7.375" style="23" customWidth="1"/>
    <col min="4354" max="4354" width="6.625" style="23" customWidth="1"/>
    <col min="4355" max="4355" width="7.25" style="23" customWidth="1"/>
    <col min="4356" max="4356" width="7.5" style="23" customWidth="1"/>
    <col min="4357" max="4357" width="8.125" style="23" customWidth="1"/>
    <col min="4358" max="4358" width="16.625" style="23" customWidth="1"/>
    <col min="4359" max="4607" width="9" style="23"/>
    <col min="4608" max="4608" width="27.75" style="23" customWidth="1"/>
    <col min="4609" max="4609" width="7.375" style="23" customWidth="1"/>
    <col min="4610" max="4610" width="6.625" style="23" customWidth="1"/>
    <col min="4611" max="4611" width="7.25" style="23" customWidth="1"/>
    <col min="4612" max="4612" width="7.5" style="23" customWidth="1"/>
    <col min="4613" max="4613" width="8.125" style="23" customWidth="1"/>
    <col min="4614" max="4614" width="16.625" style="23" customWidth="1"/>
    <col min="4615" max="4863" width="9" style="23"/>
    <col min="4864" max="4864" width="27.75" style="23" customWidth="1"/>
    <col min="4865" max="4865" width="7.375" style="23" customWidth="1"/>
    <col min="4866" max="4866" width="6.625" style="23" customWidth="1"/>
    <col min="4867" max="4867" width="7.25" style="23" customWidth="1"/>
    <col min="4868" max="4868" width="7.5" style="23" customWidth="1"/>
    <col min="4869" max="4869" width="8.125" style="23" customWidth="1"/>
    <col min="4870" max="4870" width="16.625" style="23" customWidth="1"/>
    <col min="4871" max="5119" width="9" style="23"/>
    <col min="5120" max="5120" width="27.75" style="23" customWidth="1"/>
    <col min="5121" max="5121" width="7.375" style="23" customWidth="1"/>
    <col min="5122" max="5122" width="6.625" style="23" customWidth="1"/>
    <col min="5123" max="5123" width="7.25" style="23" customWidth="1"/>
    <col min="5124" max="5124" width="7.5" style="23" customWidth="1"/>
    <col min="5125" max="5125" width="8.125" style="23" customWidth="1"/>
    <col min="5126" max="5126" width="16.625" style="23" customWidth="1"/>
    <col min="5127" max="5375" width="9" style="23"/>
    <col min="5376" max="5376" width="27.75" style="23" customWidth="1"/>
    <col min="5377" max="5377" width="7.375" style="23" customWidth="1"/>
    <col min="5378" max="5378" width="6.625" style="23" customWidth="1"/>
    <col min="5379" max="5379" width="7.25" style="23" customWidth="1"/>
    <col min="5380" max="5380" width="7.5" style="23" customWidth="1"/>
    <col min="5381" max="5381" width="8.125" style="23" customWidth="1"/>
    <col min="5382" max="5382" width="16.625" style="23" customWidth="1"/>
    <col min="5383" max="5631" width="9" style="23"/>
    <col min="5632" max="5632" width="27.75" style="23" customWidth="1"/>
    <col min="5633" max="5633" width="7.375" style="23" customWidth="1"/>
    <col min="5634" max="5634" width="6.625" style="23" customWidth="1"/>
    <col min="5635" max="5635" width="7.25" style="23" customWidth="1"/>
    <col min="5636" max="5636" width="7.5" style="23" customWidth="1"/>
    <col min="5637" max="5637" width="8.125" style="23" customWidth="1"/>
    <col min="5638" max="5638" width="16.625" style="23" customWidth="1"/>
    <col min="5639" max="5887" width="9" style="23"/>
    <col min="5888" max="5888" width="27.75" style="23" customWidth="1"/>
    <col min="5889" max="5889" width="7.375" style="23" customWidth="1"/>
    <col min="5890" max="5890" width="6.625" style="23" customWidth="1"/>
    <col min="5891" max="5891" width="7.25" style="23" customWidth="1"/>
    <col min="5892" max="5892" width="7.5" style="23" customWidth="1"/>
    <col min="5893" max="5893" width="8.125" style="23" customWidth="1"/>
    <col min="5894" max="5894" width="16.625" style="23" customWidth="1"/>
    <col min="5895" max="6143" width="9" style="23"/>
    <col min="6144" max="6144" width="27.75" style="23" customWidth="1"/>
    <col min="6145" max="6145" width="7.375" style="23" customWidth="1"/>
    <col min="6146" max="6146" width="6.625" style="23" customWidth="1"/>
    <col min="6147" max="6147" width="7.25" style="23" customWidth="1"/>
    <col min="6148" max="6148" width="7.5" style="23" customWidth="1"/>
    <col min="6149" max="6149" width="8.125" style="23" customWidth="1"/>
    <col min="6150" max="6150" width="16.625" style="23" customWidth="1"/>
    <col min="6151" max="6399" width="9" style="23"/>
    <col min="6400" max="6400" width="27.75" style="23" customWidth="1"/>
    <col min="6401" max="6401" width="7.375" style="23" customWidth="1"/>
    <col min="6402" max="6402" width="6.625" style="23" customWidth="1"/>
    <col min="6403" max="6403" width="7.25" style="23" customWidth="1"/>
    <col min="6404" max="6404" width="7.5" style="23" customWidth="1"/>
    <col min="6405" max="6405" width="8.125" style="23" customWidth="1"/>
    <col min="6406" max="6406" width="16.625" style="23" customWidth="1"/>
    <col min="6407" max="6655" width="9" style="23"/>
    <col min="6656" max="6656" width="27.75" style="23" customWidth="1"/>
    <col min="6657" max="6657" width="7.375" style="23" customWidth="1"/>
    <col min="6658" max="6658" width="6.625" style="23" customWidth="1"/>
    <col min="6659" max="6659" width="7.25" style="23" customWidth="1"/>
    <col min="6660" max="6660" width="7.5" style="23" customWidth="1"/>
    <col min="6661" max="6661" width="8.125" style="23" customWidth="1"/>
    <col min="6662" max="6662" width="16.625" style="23" customWidth="1"/>
    <col min="6663" max="6911" width="9" style="23"/>
    <col min="6912" max="6912" width="27.75" style="23" customWidth="1"/>
    <col min="6913" max="6913" width="7.375" style="23" customWidth="1"/>
    <col min="6914" max="6914" width="6.625" style="23" customWidth="1"/>
    <col min="6915" max="6915" width="7.25" style="23" customWidth="1"/>
    <col min="6916" max="6916" width="7.5" style="23" customWidth="1"/>
    <col min="6917" max="6917" width="8.125" style="23" customWidth="1"/>
    <col min="6918" max="6918" width="16.625" style="23" customWidth="1"/>
    <col min="6919" max="7167" width="9" style="23"/>
    <col min="7168" max="7168" width="27.75" style="23" customWidth="1"/>
    <col min="7169" max="7169" width="7.375" style="23" customWidth="1"/>
    <col min="7170" max="7170" width="6.625" style="23" customWidth="1"/>
    <col min="7171" max="7171" width="7.25" style="23" customWidth="1"/>
    <col min="7172" max="7172" width="7.5" style="23" customWidth="1"/>
    <col min="7173" max="7173" width="8.125" style="23" customWidth="1"/>
    <col min="7174" max="7174" width="16.625" style="23" customWidth="1"/>
    <col min="7175" max="7423" width="9" style="23"/>
    <col min="7424" max="7424" width="27.75" style="23" customWidth="1"/>
    <col min="7425" max="7425" width="7.375" style="23" customWidth="1"/>
    <col min="7426" max="7426" width="6.625" style="23" customWidth="1"/>
    <col min="7427" max="7427" width="7.25" style="23" customWidth="1"/>
    <col min="7428" max="7428" width="7.5" style="23" customWidth="1"/>
    <col min="7429" max="7429" width="8.125" style="23" customWidth="1"/>
    <col min="7430" max="7430" width="16.625" style="23" customWidth="1"/>
    <col min="7431" max="7679" width="9" style="23"/>
    <col min="7680" max="7680" width="27.75" style="23" customWidth="1"/>
    <col min="7681" max="7681" width="7.375" style="23" customWidth="1"/>
    <col min="7682" max="7682" width="6.625" style="23" customWidth="1"/>
    <col min="7683" max="7683" width="7.25" style="23" customWidth="1"/>
    <col min="7684" max="7684" width="7.5" style="23" customWidth="1"/>
    <col min="7685" max="7685" width="8.125" style="23" customWidth="1"/>
    <col min="7686" max="7686" width="16.625" style="23" customWidth="1"/>
    <col min="7687" max="7935" width="9" style="23"/>
    <col min="7936" max="7936" width="27.75" style="23" customWidth="1"/>
    <col min="7937" max="7937" width="7.375" style="23" customWidth="1"/>
    <col min="7938" max="7938" width="6.625" style="23" customWidth="1"/>
    <col min="7939" max="7939" width="7.25" style="23" customWidth="1"/>
    <col min="7940" max="7940" width="7.5" style="23" customWidth="1"/>
    <col min="7941" max="7941" width="8.125" style="23" customWidth="1"/>
    <col min="7942" max="7942" width="16.625" style="23" customWidth="1"/>
    <col min="7943" max="8191" width="9" style="23"/>
    <col min="8192" max="8192" width="27.75" style="23" customWidth="1"/>
    <col min="8193" max="8193" width="7.375" style="23" customWidth="1"/>
    <col min="8194" max="8194" width="6.625" style="23" customWidth="1"/>
    <col min="8195" max="8195" width="7.25" style="23" customWidth="1"/>
    <col min="8196" max="8196" width="7.5" style="23" customWidth="1"/>
    <col min="8197" max="8197" width="8.125" style="23" customWidth="1"/>
    <col min="8198" max="8198" width="16.625" style="23" customWidth="1"/>
    <col min="8199" max="8447" width="9" style="23"/>
    <col min="8448" max="8448" width="27.75" style="23" customWidth="1"/>
    <col min="8449" max="8449" width="7.375" style="23" customWidth="1"/>
    <col min="8450" max="8450" width="6.625" style="23" customWidth="1"/>
    <col min="8451" max="8451" width="7.25" style="23" customWidth="1"/>
    <col min="8452" max="8452" width="7.5" style="23" customWidth="1"/>
    <col min="8453" max="8453" width="8.125" style="23" customWidth="1"/>
    <col min="8454" max="8454" width="16.625" style="23" customWidth="1"/>
    <col min="8455" max="8703" width="9" style="23"/>
    <col min="8704" max="8704" width="27.75" style="23" customWidth="1"/>
    <col min="8705" max="8705" width="7.375" style="23" customWidth="1"/>
    <col min="8706" max="8706" width="6.625" style="23" customWidth="1"/>
    <col min="8707" max="8707" width="7.25" style="23" customWidth="1"/>
    <col min="8708" max="8708" width="7.5" style="23" customWidth="1"/>
    <col min="8709" max="8709" width="8.125" style="23" customWidth="1"/>
    <col min="8710" max="8710" width="16.625" style="23" customWidth="1"/>
    <col min="8711" max="8959" width="9" style="23"/>
    <col min="8960" max="8960" width="27.75" style="23" customWidth="1"/>
    <col min="8961" max="8961" width="7.375" style="23" customWidth="1"/>
    <col min="8962" max="8962" width="6.625" style="23" customWidth="1"/>
    <col min="8963" max="8963" width="7.25" style="23" customWidth="1"/>
    <col min="8964" max="8964" width="7.5" style="23" customWidth="1"/>
    <col min="8965" max="8965" width="8.125" style="23" customWidth="1"/>
    <col min="8966" max="8966" width="16.625" style="23" customWidth="1"/>
    <col min="8967" max="9215" width="9" style="23"/>
    <col min="9216" max="9216" width="27.75" style="23" customWidth="1"/>
    <col min="9217" max="9217" width="7.375" style="23" customWidth="1"/>
    <col min="9218" max="9218" width="6.625" style="23" customWidth="1"/>
    <col min="9219" max="9219" width="7.25" style="23" customWidth="1"/>
    <col min="9220" max="9220" width="7.5" style="23" customWidth="1"/>
    <col min="9221" max="9221" width="8.125" style="23" customWidth="1"/>
    <col min="9222" max="9222" width="16.625" style="23" customWidth="1"/>
    <col min="9223" max="9471" width="9" style="23"/>
    <col min="9472" max="9472" width="27.75" style="23" customWidth="1"/>
    <col min="9473" max="9473" width="7.375" style="23" customWidth="1"/>
    <col min="9474" max="9474" width="6.625" style="23" customWidth="1"/>
    <col min="9475" max="9475" width="7.25" style="23" customWidth="1"/>
    <col min="9476" max="9476" width="7.5" style="23" customWidth="1"/>
    <col min="9477" max="9477" width="8.125" style="23" customWidth="1"/>
    <col min="9478" max="9478" width="16.625" style="23" customWidth="1"/>
    <col min="9479" max="9727" width="9" style="23"/>
    <col min="9728" max="9728" width="27.75" style="23" customWidth="1"/>
    <col min="9729" max="9729" width="7.375" style="23" customWidth="1"/>
    <col min="9730" max="9730" width="6.625" style="23" customWidth="1"/>
    <col min="9731" max="9731" width="7.25" style="23" customWidth="1"/>
    <col min="9732" max="9732" width="7.5" style="23" customWidth="1"/>
    <col min="9733" max="9733" width="8.125" style="23" customWidth="1"/>
    <col min="9734" max="9734" width="16.625" style="23" customWidth="1"/>
    <col min="9735" max="9983" width="9" style="23"/>
    <col min="9984" max="9984" width="27.75" style="23" customWidth="1"/>
    <col min="9985" max="9985" width="7.375" style="23" customWidth="1"/>
    <col min="9986" max="9986" width="6.625" style="23" customWidth="1"/>
    <col min="9987" max="9987" width="7.25" style="23" customWidth="1"/>
    <col min="9988" max="9988" width="7.5" style="23" customWidth="1"/>
    <col min="9989" max="9989" width="8.125" style="23" customWidth="1"/>
    <col min="9990" max="9990" width="16.625" style="23" customWidth="1"/>
    <col min="9991" max="10239" width="9" style="23"/>
    <col min="10240" max="10240" width="27.75" style="23" customWidth="1"/>
    <col min="10241" max="10241" width="7.375" style="23" customWidth="1"/>
    <col min="10242" max="10242" width="6.625" style="23" customWidth="1"/>
    <col min="10243" max="10243" width="7.25" style="23" customWidth="1"/>
    <col min="10244" max="10244" width="7.5" style="23" customWidth="1"/>
    <col min="10245" max="10245" width="8.125" style="23" customWidth="1"/>
    <col min="10246" max="10246" width="16.625" style="23" customWidth="1"/>
    <col min="10247" max="10495" width="9" style="23"/>
    <col min="10496" max="10496" width="27.75" style="23" customWidth="1"/>
    <col min="10497" max="10497" width="7.375" style="23" customWidth="1"/>
    <col min="10498" max="10498" width="6.625" style="23" customWidth="1"/>
    <col min="10499" max="10499" width="7.25" style="23" customWidth="1"/>
    <col min="10500" max="10500" width="7.5" style="23" customWidth="1"/>
    <col min="10501" max="10501" width="8.125" style="23" customWidth="1"/>
    <col min="10502" max="10502" width="16.625" style="23" customWidth="1"/>
    <col min="10503" max="10751" width="9" style="23"/>
    <col min="10752" max="10752" width="27.75" style="23" customWidth="1"/>
    <col min="10753" max="10753" width="7.375" style="23" customWidth="1"/>
    <col min="10754" max="10754" width="6.625" style="23" customWidth="1"/>
    <col min="10755" max="10755" width="7.25" style="23" customWidth="1"/>
    <col min="10756" max="10756" width="7.5" style="23" customWidth="1"/>
    <col min="10757" max="10757" width="8.125" style="23" customWidth="1"/>
    <col min="10758" max="10758" width="16.625" style="23" customWidth="1"/>
    <col min="10759" max="11007" width="9" style="23"/>
    <col min="11008" max="11008" width="27.75" style="23" customWidth="1"/>
    <col min="11009" max="11009" width="7.375" style="23" customWidth="1"/>
    <col min="11010" max="11010" width="6.625" style="23" customWidth="1"/>
    <col min="11011" max="11011" width="7.25" style="23" customWidth="1"/>
    <col min="11012" max="11012" width="7.5" style="23" customWidth="1"/>
    <col min="11013" max="11013" width="8.125" style="23" customWidth="1"/>
    <col min="11014" max="11014" width="16.625" style="23" customWidth="1"/>
    <col min="11015" max="11263" width="9" style="23"/>
    <col min="11264" max="11264" width="27.75" style="23" customWidth="1"/>
    <col min="11265" max="11265" width="7.375" style="23" customWidth="1"/>
    <col min="11266" max="11266" width="6.625" style="23" customWidth="1"/>
    <col min="11267" max="11267" width="7.25" style="23" customWidth="1"/>
    <col min="11268" max="11268" width="7.5" style="23" customWidth="1"/>
    <col min="11269" max="11269" width="8.125" style="23" customWidth="1"/>
    <col min="11270" max="11270" width="16.625" style="23" customWidth="1"/>
    <col min="11271" max="11519" width="9" style="23"/>
    <col min="11520" max="11520" width="27.75" style="23" customWidth="1"/>
    <col min="11521" max="11521" width="7.375" style="23" customWidth="1"/>
    <col min="11522" max="11522" width="6.625" style="23" customWidth="1"/>
    <col min="11523" max="11523" width="7.25" style="23" customWidth="1"/>
    <col min="11524" max="11524" width="7.5" style="23" customWidth="1"/>
    <col min="11525" max="11525" width="8.125" style="23" customWidth="1"/>
    <col min="11526" max="11526" width="16.625" style="23" customWidth="1"/>
    <col min="11527" max="11775" width="9" style="23"/>
    <col min="11776" max="11776" width="27.75" style="23" customWidth="1"/>
    <col min="11777" max="11777" width="7.375" style="23" customWidth="1"/>
    <col min="11778" max="11778" width="6.625" style="23" customWidth="1"/>
    <col min="11779" max="11779" width="7.25" style="23" customWidth="1"/>
    <col min="11780" max="11780" width="7.5" style="23" customWidth="1"/>
    <col min="11781" max="11781" width="8.125" style="23" customWidth="1"/>
    <col min="11782" max="11782" width="16.625" style="23" customWidth="1"/>
    <col min="11783" max="12031" width="9" style="23"/>
    <col min="12032" max="12032" width="27.75" style="23" customWidth="1"/>
    <col min="12033" max="12033" width="7.375" style="23" customWidth="1"/>
    <col min="12034" max="12034" width="6.625" style="23" customWidth="1"/>
    <col min="12035" max="12035" width="7.25" style="23" customWidth="1"/>
    <col min="12036" max="12036" width="7.5" style="23" customWidth="1"/>
    <col min="12037" max="12037" width="8.125" style="23" customWidth="1"/>
    <col min="12038" max="12038" width="16.625" style="23" customWidth="1"/>
    <col min="12039" max="12287" width="9" style="23"/>
    <col min="12288" max="12288" width="27.75" style="23" customWidth="1"/>
    <col min="12289" max="12289" width="7.375" style="23" customWidth="1"/>
    <col min="12290" max="12290" width="6.625" style="23" customWidth="1"/>
    <col min="12291" max="12291" width="7.25" style="23" customWidth="1"/>
    <col min="12292" max="12292" width="7.5" style="23" customWidth="1"/>
    <col min="12293" max="12293" width="8.125" style="23" customWidth="1"/>
    <col min="12294" max="12294" width="16.625" style="23" customWidth="1"/>
    <col min="12295" max="12543" width="9" style="23"/>
    <col min="12544" max="12544" width="27.75" style="23" customWidth="1"/>
    <col min="12545" max="12545" width="7.375" style="23" customWidth="1"/>
    <col min="12546" max="12546" width="6.625" style="23" customWidth="1"/>
    <col min="12547" max="12547" width="7.25" style="23" customWidth="1"/>
    <col min="12548" max="12548" width="7.5" style="23" customWidth="1"/>
    <col min="12549" max="12549" width="8.125" style="23" customWidth="1"/>
    <col min="12550" max="12550" width="16.625" style="23" customWidth="1"/>
    <col min="12551" max="12799" width="9" style="23"/>
    <col min="12800" max="12800" width="27.75" style="23" customWidth="1"/>
    <col min="12801" max="12801" width="7.375" style="23" customWidth="1"/>
    <col min="12802" max="12802" width="6.625" style="23" customWidth="1"/>
    <col min="12803" max="12803" width="7.25" style="23" customWidth="1"/>
    <col min="12804" max="12804" width="7.5" style="23" customWidth="1"/>
    <col min="12805" max="12805" width="8.125" style="23" customWidth="1"/>
    <col min="12806" max="12806" width="16.625" style="23" customWidth="1"/>
    <col min="12807" max="13055" width="9" style="23"/>
    <col min="13056" max="13056" width="27.75" style="23" customWidth="1"/>
    <col min="13057" max="13057" width="7.375" style="23" customWidth="1"/>
    <col min="13058" max="13058" width="6.625" style="23" customWidth="1"/>
    <col min="13059" max="13059" width="7.25" style="23" customWidth="1"/>
    <col min="13060" max="13060" width="7.5" style="23" customWidth="1"/>
    <col min="13061" max="13061" width="8.125" style="23" customWidth="1"/>
    <col min="13062" max="13062" width="16.625" style="23" customWidth="1"/>
    <col min="13063" max="13311" width="9" style="23"/>
    <col min="13312" max="13312" width="27.75" style="23" customWidth="1"/>
    <col min="13313" max="13313" width="7.375" style="23" customWidth="1"/>
    <col min="13314" max="13314" width="6.625" style="23" customWidth="1"/>
    <col min="13315" max="13315" width="7.25" style="23" customWidth="1"/>
    <col min="13316" max="13316" width="7.5" style="23" customWidth="1"/>
    <col min="13317" max="13317" width="8.125" style="23" customWidth="1"/>
    <col min="13318" max="13318" width="16.625" style="23" customWidth="1"/>
    <col min="13319" max="13567" width="9" style="23"/>
    <col min="13568" max="13568" width="27.75" style="23" customWidth="1"/>
    <col min="13569" max="13569" width="7.375" style="23" customWidth="1"/>
    <col min="13570" max="13570" width="6.625" style="23" customWidth="1"/>
    <col min="13571" max="13571" width="7.25" style="23" customWidth="1"/>
    <col min="13572" max="13572" width="7.5" style="23" customWidth="1"/>
    <col min="13573" max="13573" width="8.125" style="23" customWidth="1"/>
    <col min="13574" max="13574" width="16.625" style="23" customWidth="1"/>
    <col min="13575" max="13823" width="9" style="23"/>
    <col min="13824" max="13824" width="27.75" style="23" customWidth="1"/>
    <col min="13825" max="13825" width="7.375" style="23" customWidth="1"/>
    <col min="13826" max="13826" width="6.625" style="23" customWidth="1"/>
    <col min="13827" max="13827" width="7.25" style="23" customWidth="1"/>
    <col min="13828" max="13828" width="7.5" style="23" customWidth="1"/>
    <col min="13829" max="13829" width="8.125" style="23" customWidth="1"/>
    <col min="13830" max="13830" width="16.625" style="23" customWidth="1"/>
    <col min="13831" max="14079" width="9" style="23"/>
    <col min="14080" max="14080" width="27.75" style="23" customWidth="1"/>
    <col min="14081" max="14081" width="7.375" style="23" customWidth="1"/>
    <col min="14082" max="14082" width="6.625" style="23" customWidth="1"/>
    <col min="14083" max="14083" width="7.25" style="23" customWidth="1"/>
    <col min="14084" max="14084" width="7.5" style="23" customWidth="1"/>
    <col min="14085" max="14085" width="8.125" style="23" customWidth="1"/>
    <col min="14086" max="14086" width="16.625" style="23" customWidth="1"/>
    <col min="14087" max="14335" width="9" style="23"/>
    <col min="14336" max="14336" width="27.75" style="23" customWidth="1"/>
    <col min="14337" max="14337" width="7.375" style="23" customWidth="1"/>
    <col min="14338" max="14338" width="6.625" style="23" customWidth="1"/>
    <col min="14339" max="14339" width="7.25" style="23" customWidth="1"/>
    <col min="14340" max="14340" width="7.5" style="23" customWidth="1"/>
    <col min="14341" max="14341" width="8.125" style="23" customWidth="1"/>
    <col min="14342" max="14342" width="16.625" style="23" customWidth="1"/>
    <col min="14343" max="14591" width="9" style="23"/>
    <col min="14592" max="14592" width="27.75" style="23" customWidth="1"/>
    <col min="14593" max="14593" width="7.375" style="23" customWidth="1"/>
    <col min="14594" max="14594" width="6.625" style="23" customWidth="1"/>
    <col min="14595" max="14595" width="7.25" style="23" customWidth="1"/>
    <col min="14596" max="14596" width="7.5" style="23" customWidth="1"/>
    <col min="14597" max="14597" width="8.125" style="23" customWidth="1"/>
    <col min="14598" max="14598" width="16.625" style="23" customWidth="1"/>
    <col min="14599" max="14847" width="9" style="23"/>
    <col min="14848" max="14848" width="27.75" style="23" customWidth="1"/>
    <col min="14849" max="14849" width="7.375" style="23" customWidth="1"/>
    <col min="14850" max="14850" width="6.625" style="23" customWidth="1"/>
    <col min="14851" max="14851" width="7.25" style="23" customWidth="1"/>
    <col min="14852" max="14852" width="7.5" style="23" customWidth="1"/>
    <col min="14853" max="14853" width="8.125" style="23" customWidth="1"/>
    <col min="14854" max="14854" width="16.625" style="23" customWidth="1"/>
    <col min="14855" max="15103" width="9" style="23"/>
    <col min="15104" max="15104" width="27.75" style="23" customWidth="1"/>
    <col min="15105" max="15105" width="7.375" style="23" customWidth="1"/>
    <col min="15106" max="15106" width="6.625" style="23" customWidth="1"/>
    <col min="15107" max="15107" width="7.25" style="23" customWidth="1"/>
    <col min="15108" max="15108" width="7.5" style="23" customWidth="1"/>
    <col min="15109" max="15109" width="8.125" style="23" customWidth="1"/>
    <col min="15110" max="15110" width="16.625" style="23" customWidth="1"/>
    <col min="15111" max="15359" width="9" style="23"/>
    <col min="15360" max="15360" width="27.75" style="23" customWidth="1"/>
    <col min="15361" max="15361" width="7.375" style="23" customWidth="1"/>
    <col min="15362" max="15362" width="6.625" style="23" customWidth="1"/>
    <col min="15363" max="15363" width="7.25" style="23" customWidth="1"/>
    <col min="15364" max="15364" width="7.5" style="23" customWidth="1"/>
    <col min="15365" max="15365" width="8.125" style="23" customWidth="1"/>
    <col min="15366" max="15366" width="16.625" style="23" customWidth="1"/>
    <col min="15367" max="15615" width="9" style="23"/>
    <col min="15616" max="15616" width="27.75" style="23" customWidth="1"/>
    <col min="15617" max="15617" width="7.375" style="23" customWidth="1"/>
    <col min="15618" max="15618" width="6.625" style="23" customWidth="1"/>
    <col min="15619" max="15619" width="7.25" style="23" customWidth="1"/>
    <col min="15620" max="15620" width="7.5" style="23" customWidth="1"/>
    <col min="15621" max="15621" width="8.125" style="23" customWidth="1"/>
    <col min="15622" max="15622" width="16.625" style="23" customWidth="1"/>
    <col min="15623" max="15871" width="9" style="23"/>
    <col min="15872" max="15872" width="27.75" style="23" customWidth="1"/>
    <col min="15873" max="15873" width="7.375" style="23" customWidth="1"/>
    <col min="15874" max="15874" width="6.625" style="23" customWidth="1"/>
    <col min="15875" max="15875" width="7.25" style="23" customWidth="1"/>
    <col min="15876" max="15876" width="7.5" style="23" customWidth="1"/>
    <col min="15877" max="15877" width="8.125" style="23" customWidth="1"/>
    <col min="15878" max="15878" width="16.625" style="23" customWidth="1"/>
    <col min="15879" max="16127" width="9" style="23"/>
    <col min="16128" max="16128" width="27.75" style="23" customWidth="1"/>
    <col min="16129" max="16129" width="7.375" style="23" customWidth="1"/>
    <col min="16130" max="16130" width="6.625" style="23" customWidth="1"/>
    <col min="16131" max="16131" width="7.25" style="23" customWidth="1"/>
    <col min="16132" max="16132" width="7.5" style="23" customWidth="1"/>
    <col min="16133" max="16133" width="8.125" style="23" customWidth="1"/>
    <col min="16134" max="16134" width="16.625" style="23" customWidth="1"/>
    <col min="16135" max="16384" width="9" style="23"/>
  </cols>
  <sheetData>
    <row r="1" ht="20.25" spans="1:1">
      <c r="A1" s="24" t="s">
        <v>116</v>
      </c>
    </row>
    <row r="2" ht="29" customHeight="1" spans="1:7">
      <c r="A2" s="25" t="s">
        <v>117</v>
      </c>
      <c r="B2" s="25"/>
      <c r="C2" s="25"/>
      <c r="D2" s="25"/>
      <c r="E2" s="25"/>
      <c r="F2" s="25"/>
      <c r="G2" s="25"/>
    </row>
    <row r="3" ht="21" customHeight="1" spans="1:7">
      <c r="A3" s="46" t="s">
        <v>103</v>
      </c>
      <c r="G3" s="47" t="s">
        <v>77</v>
      </c>
    </row>
    <row r="4" s="41" customFormat="1" ht="54" customHeight="1" spans="1:7">
      <c r="A4" s="29" t="s">
        <v>25</v>
      </c>
      <c r="B4" s="29" t="s">
        <v>4</v>
      </c>
      <c r="C4" s="29" t="s">
        <v>5</v>
      </c>
      <c r="D4" s="29" t="s">
        <v>118</v>
      </c>
      <c r="E4" s="29" t="s">
        <v>119</v>
      </c>
      <c r="F4" s="48" t="s">
        <v>26</v>
      </c>
      <c r="G4" s="29" t="s">
        <v>27</v>
      </c>
    </row>
    <row r="5" s="42" customFormat="1" ht="27" customHeight="1" spans="1:7">
      <c r="A5" s="30" t="s">
        <v>28</v>
      </c>
      <c r="B5" s="49">
        <f>B6+B18</f>
        <v>31030</v>
      </c>
      <c r="C5" s="49">
        <f>C6+C18</f>
        <v>14387</v>
      </c>
      <c r="D5" s="49">
        <f>D6+D18</f>
        <v>13886</v>
      </c>
      <c r="E5" s="32">
        <f>C5/B5*100</f>
        <v>46.36</v>
      </c>
      <c r="F5" s="32">
        <f>(C5-D5)/D5*100</f>
        <v>3.61</v>
      </c>
      <c r="G5" s="50" t="s">
        <v>103</v>
      </c>
    </row>
    <row r="6" s="43" customFormat="1" ht="32" customHeight="1" spans="1:7">
      <c r="A6" s="51" t="s">
        <v>120</v>
      </c>
      <c r="B6" s="49">
        <f>SUM(B7:B17)</f>
        <v>29750</v>
      </c>
      <c r="C6" s="49">
        <f>SUM(C7:C17)</f>
        <v>13084</v>
      </c>
      <c r="D6" s="49">
        <f>SUM(D7:D17)</f>
        <v>13082</v>
      </c>
      <c r="E6" s="32">
        <f>C6/B6*100</f>
        <v>43.98</v>
      </c>
      <c r="F6" s="32">
        <f>(C6-D6)/D6*100</f>
        <v>0.02</v>
      </c>
      <c r="G6" s="52"/>
    </row>
    <row r="7" s="40" customFormat="1" ht="27" customHeight="1" spans="1:7">
      <c r="A7" s="53" t="s">
        <v>121</v>
      </c>
      <c r="B7" s="54">
        <v>12120</v>
      </c>
      <c r="C7" s="54">
        <v>6375</v>
      </c>
      <c r="D7" s="54">
        <v>5419</v>
      </c>
      <c r="E7" s="36">
        <f t="shared" ref="E7:E17" si="0">C7/B7*100</f>
        <v>52.6</v>
      </c>
      <c r="F7" s="36">
        <f>(C7-D7)/D7*100</f>
        <v>17.64</v>
      </c>
      <c r="G7" s="50"/>
    </row>
    <row r="8" s="40" customFormat="1" ht="27" customHeight="1" spans="1:7">
      <c r="A8" s="53" t="s">
        <v>122</v>
      </c>
      <c r="B8" s="54">
        <v>3400</v>
      </c>
      <c r="C8" s="54">
        <v>1569</v>
      </c>
      <c r="D8" s="54">
        <v>1633</v>
      </c>
      <c r="E8" s="36">
        <f t="shared" si="0"/>
        <v>46.15</v>
      </c>
      <c r="F8" s="36">
        <f t="shared" ref="F8:F17" si="1">(C8-D8)/D8*100</f>
        <v>-3.92</v>
      </c>
      <c r="G8" s="50"/>
    </row>
    <row r="9" s="40" customFormat="1" ht="27" customHeight="1" spans="1:7">
      <c r="A9" s="53" t="s">
        <v>123</v>
      </c>
      <c r="B9" s="54">
        <v>1200</v>
      </c>
      <c r="C9" s="54">
        <v>312</v>
      </c>
      <c r="D9" s="54">
        <v>611</v>
      </c>
      <c r="E9" s="36">
        <f t="shared" si="0"/>
        <v>26</v>
      </c>
      <c r="F9" s="36">
        <f t="shared" si="1"/>
        <v>-48.94</v>
      </c>
      <c r="G9" s="50"/>
    </row>
    <row r="10" s="40" customFormat="1" ht="27" customHeight="1" spans="1:7">
      <c r="A10" s="53" t="s">
        <v>124</v>
      </c>
      <c r="B10" s="54">
        <v>3040</v>
      </c>
      <c r="C10" s="54">
        <v>1019</v>
      </c>
      <c r="D10" s="54">
        <v>1084</v>
      </c>
      <c r="E10" s="36">
        <f t="shared" si="0"/>
        <v>33.52</v>
      </c>
      <c r="F10" s="36">
        <f t="shared" si="1"/>
        <v>-6</v>
      </c>
      <c r="G10" s="50"/>
    </row>
    <row r="11" s="40" customFormat="1" ht="27" customHeight="1" spans="1:7">
      <c r="A11" s="53" t="s">
        <v>125</v>
      </c>
      <c r="B11" s="54">
        <v>1600</v>
      </c>
      <c r="C11" s="54">
        <v>701</v>
      </c>
      <c r="D11" s="54">
        <v>655</v>
      </c>
      <c r="E11" s="36">
        <f t="shared" si="0"/>
        <v>43.81</v>
      </c>
      <c r="F11" s="36">
        <f t="shared" si="1"/>
        <v>7.02</v>
      </c>
      <c r="G11" s="50"/>
    </row>
    <row r="12" s="40" customFormat="1" ht="27" customHeight="1" spans="1:7">
      <c r="A12" s="53" t="s">
        <v>126</v>
      </c>
      <c r="B12" s="54">
        <v>1200</v>
      </c>
      <c r="C12" s="54">
        <v>516</v>
      </c>
      <c r="D12" s="54">
        <v>465</v>
      </c>
      <c r="E12" s="36">
        <f t="shared" si="0"/>
        <v>43</v>
      </c>
      <c r="F12" s="36">
        <f t="shared" si="1"/>
        <v>10.97</v>
      </c>
      <c r="G12" s="50"/>
    </row>
    <row r="13" s="40" customFormat="1" ht="27" customHeight="1" spans="1:7">
      <c r="A13" s="53" t="s">
        <v>127</v>
      </c>
      <c r="B13" s="54">
        <v>1300</v>
      </c>
      <c r="C13" s="54">
        <v>510</v>
      </c>
      <c r="D13" s="54">
        <v>421</v>
      </c>
      <c r="E13" s="36">
        <f t="shared" si="0"/>
        <v>39.23</v>
      </c>
      <c r="F13" s="36">
        <f t="shared" si="1"/>
        <v>21.14</v>
      </c>
      <c r="G13" s="50"/>
    </row>
    <row r="14" s="40" customFormat="1" ht="27" customHeight="1" spans="1:7">
      <c r="A14" s="53" t="s">
        <v>128</v>
      </c>
      <c r="B14" s="54">
        <v>810</v>
      </c>
      <c r="C14" s="54">
        <v>317</v>
      </c>
      <c r="D14" s="54">
        <v>290</v>
      </c>
      <c r="E14" s="36">
        <f t="shared" si="0"/>
        <v>39.14</v>
      </c>
      <c r="F14" s="36">
        <f t="shared" si="1"/>
        <v>9.31</v>
      </c>
      <c r="G14" s="50"/>
    </row>
    <row r="15" s="40" customFormat="1" ht="27" customHeight="1" spans="1:7">
      <c r="A15" s="53" t="s">
        <v>129</v>
      </c>
      <c r="B15" s="54">
        <v>2200</v>
      </c>
      <c r="C15" s="54">
        <v>560</v>
      </c>
      <c r="D15" s="54">
        <v>1392</v>
      </c>
      <c r="E15" s="36">
        <f t="shared" si="0"/>
        <v>25.45</v>
      </c>
      <c r="F15" s="36">
        <f t="shared" si="1"/>
        <v>-59.77</v>
      </c>
      <c r="G15" s="50"/>
    </row>
    <row r="16" s="43" customFormat="1" ht="27" customHeight="1" spans="1:7">
      <c r="A16" s="53" t="s">
        <v>130</v>
      </c>
      <c r="B16" s="54">
        <v>2880</v>
      </c>
      <c r="C16" s="54">
        <v>1160</v>
      </c>
      <c r="D16" s="54">
        <v>1112</v>
      </c>
      <c r="E16" s="36">
        <f t="shared" si="0"/>
        <v>40.28</v>
      </c>
      <c r="F16" s="36">
        <f t="shared" si="1"/>
        <v>4.32</v>
      </c>
      <c r="G16" s="50"/>
    </row>
    <row r="17" s="43" customFormat="1" ht="27" customHeight="1" spans="1:7">
      <c r="A17" s="53" t="s">
        <v>131</v>
      </c>
      <c r="B17" s="54">
        <v>0</v>
      </c>
      <c r="C17" s="54">
        <v>45</v>
      </c>
      <c r="D17" s="54">
        <v>0</v>
      </c>
      <c r="E17" s="36">
        <v>0</v>
      </c>
      <c r="F17" s="36">
        <v>0</v>
      </c>
      <c r="G17" s="50"/>
    </row>
    <row r="18" s="40" customFormat="1" ht="27" customHeight="1" spans="1:7">
      <c r="A18" s="51" t="s">
        <v>132</v>
      </c>
      <c r="B18" s="49">
        <f>SUM(B19:B24)</f>
        <v>1280</v>
      </c>
      <c r="C18" s="49">
        <f>SUM(C19:C24)</f>
        <v>1303</v>
      </c>
      <c r="D18" s="49">
        <f>SUM(D19:D24)</f>
        <v>804</v>
      </c>
      <c r="E18" s="32">
        <f>C18/B18*100</f>
        <v>101.8</v>
      </c>
      <c r="F18" s="32">
        <f>(C18-D18)/D18*100</f>
        <v>62.06</v>
      </c>
      <c r="G18" s="50"/>
    </row>
    <row r="19" s="40" customFormat="1" ht="27" customHeight="1" spans="1:7">
      <c r="A19" s="53" t="s">
        <v>133</v>
      </c>
      <c r="B19" s="54">
        <v>0</v>
      </c>
      <c r="C19" s="54">
        <v>0</v>
      </c>
      <c r="D19" s="54">
        <v>0</v>
      </c>
      <c r="E19" s="36">
        <v>0</v>
      </c>
      <c r="F19" s="36">
        <v>0</v>
      </c>
      <c r="G19" s="55"/>
    </row>
    <row r="20" s="40" customFormat="1" ht="27" customHeight="1" spans="1:7">
      <c r="A20" s="53" t="s">
        <v>134</v>
      </c>
      <c r="B20" s="54">
        <v>1120</v>
      </c>
      <c r="C20" s="54">
        <v>390</v>
      </c>
      <c r="D20" s="54">
        <v>590</v>
      </c>
      <c r="E20" s="36">
        <f>C20/B20*100</f>
        <v>34.82</v>
      </c>
      <c r="F20" s="36">
        <f>(C20-D20)/D20*100</f>
        <v>-33.9</v>
      </c>
      <c r="G20" s="50"/>
    </row>
    <row r="21" s="40" customFormat="1" ht="27" customHeight="1" spans="1:7">
      <c r="A21" s="53" t="s">
        <v>135</v>
      </c>
      <c r="B21" s="54">
        <v>60</v>
      </c>
      <c r="C21" s="54">
        <v>699</v>
      </c>
      <c r="D21" s="54">
        <v>108</v>
      </c>
      <c r="E21" s="32">
        <v>0</v>
      </c>
      <c r="F21" s="36">
        <v>0</v>
      </c>
      <c r="G21" s="50"/>
    </row>
    <row r="22" s="40" customFormat="1" ht="27" customHeight="1" spans="1:7">
      <c r="A22" s="53" t="s">
        <v>136</v>
      </c>
      <c r="B22" s="54">
        <v>0</v>
      </c>
      <c r="C22" s="54">
        <v>0</v>
      </c>
      <c r="D22" s="54">
        <v>0</v>
      </c>
      <c r="E22" s="36">
        <v>0</v>
      </c>
      <c r="F22" s="36">
        <v>0</v>
      </c>
      <c r="G22" s="50"/>
    </row>
    <row r="23" s="40" customFormat="1" ht="35.25" customHeight="1" spans="1:7">
      <c r="A23" s="56" t="s">
        <v>137</v>
      </c>
      <c r="B23" s="54">
        <v>100</v>
      </c>
      <c r="C23" s="54">
        <v>214</v>
      </c>
      <c r="D23" s="54">
        <v>106</v>
      </c>
      <c r="E23" s="32">
        <v>0</v>
      </c>
      <c r="F23" s="36">
        <f>(C23-D23)/D23*100</f>
        <v>101.89</v>
      </c>
      <c r="G23" s="50"/>
    </row>
    <row r="24" s="40" customFormat="1" ht="27" customHeight="1" spans="1:7">
      <c r="A24" s="53" t="s">
        <v>138</v>
      </c>
      <c r="B24" s="54">
        <v>0</v>
      </c>
      <c r="C24" s="54">
        <v>0</v>
      </c>
      <c r="D24" s="54">
        <v>0</v>
      </c>
      <c r="E24" s="32">
        <v>0</v>
      </c>
      <c r="F24" s="36">
        <v>0</v>
      </c>
      <c r="G24" s="50"/>
    </row>
  </sheetData>
  <mergeCells count="1">
    <mergeCell ref="A2:G2"/>
  </mergeCells>
  <printOptions horizontalCentered="1"/>
  <pageMargins left="0.94375" right="0.94375" top="0.984027777777778" bottom="0.984027777777778" header="0.511805555555556" footer="0.511805555555556"/>
  <pageSetup paperSize="9" firstPageNumber="15" orientation="portrait" useFirstPageNumber="1" horizontalDpi="600"/>
  <headerFooter alignWithMargins="0">
    <oddFooter>&amp;R&amp;14－&amp;P－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K14" sqref="K14"/>
    </sheetView>
  </sheetViews>
  <sheetFormatPr defaultColWidth="9" defaultRowHeight="14.25" outlineLevelCol="6"/>
  <cols>
    <col min="1" max="1" width="19.5" style="22" customWidth="1"/>
    <col min="2" max="3" width="8.375" style="23" customWidth="1"/>
    <col min="4" max="4" width="8.5" style="23" customWidth="1"/>
    <col min="5" max="5" width="9.75" style="23" customWidth="1"/>
    <col min="6" max="6" width="9.25" style="23" customWidth="1"/>
    <col min="7" max="7" width="12" style="22" customWidth="1"/>
    <col min="8" max="256" width="9" style="22"/>
    <col min="257" max="257" width="22.875" style="22" customWidth="1"/>
    <col min="258" max="259" width="8.375" style="22" customWidth="1"/>
    <col min="260" max="260" width="8.5" style="22" customWidth="1"/>
    <col min="261" max="261" width="9.75" style="22" customWidth="1"/>
    <col min="262" max="262" width="9.25" style="22" customWidth="1"/>
    <col min="263" max="263" width="13" style="22" customWidth="1"/>
    <col min="264" max="512" width="9" style="22"/>
    <col min="513" max="513" width="22.875" style="22" customWidth="1"/>
    <col min="514" max="515" width="8.375" style="22" customWidth="1"/>
    <col min="516" max="516" width="8.5" style="22" customWidth="1"/>
    <col min="517" max="517" width="9.75" style="22" customWidth="1"/>
    <col min="518" max="518" width="9.25" style="22" customWidth="1"/>
    <col min="519" max="519" width="13" style="22" customWidth="1"/>
    <col min="520" max="768" width="9" style="22"/>
    <col min="769" max="769" width="22.875" style="22" customWidth="1"/>
    <col min="770" max="771" width="8.375" style="22" customWidth="1"/>
    <col min="772" max="772" width="8.5" style="22" customWidth="1"/>
    <col min="773" max="773" width="9.75" style="22" customWidth="1"/>
    <col min="774" max="774" width="9.25" style="22" customWidth="1"/>
    <col min="775" max="775" width="13" style="22" customWidth="1"/>
    <col min="776" max="1024" width="9" style="22"/>
    <col min="1025" max="1025" width="22.875" style="22" customWidth="1"/>
    <col min="1026" max="1027" width="8.375" style="22" customWidth="1"/>
    <col min="1028" max="1028" width="8.5" style="22" customWidth="1"/>
    <col min="1029" max="1029" width="9.75" style="22" customWidth="1"/>
    <col min="1030" max="1030" width="9.25" style="22" customWidth="1"/>
    <col min="1031" max="1031" width="13" style="22" customWidth="1"/>
    <col min="1032" max="1280" width="9" style="22"/>
    <col min="1281" max="1281" width="22.875" style="22" customWidth="1"/>
    <col min="1282" max="1283" width="8.375" style="22" customWidth="1"/>
    <col min="1284" max="1284" width="8.5" style="22" customWidth="1"/>
    <col min="1285" max="1285" width="9.75" style="22" customWidth="1"/>
    <col min="1286" max="1286" width="9.25" style="22" customWidth="1"/>
    <col min="1287" max="1287" width="13" style="22" customWidth="1"/>
    <col min="1288" max="1536" width="9" style="22"/>
    <col min="1537" max="1537" width="22.875" style="22" customWidth="1"/>
    <col min="1538" max="1539" width="8.375" style="22" customWidth="1"/>
    <col min="1540" max="1540" width="8.5" style="22" customWidth="1"/>
    <col min="1541" max="1541" width="9.75" style="22" customWidth="1"/>
    <col min="1542" max="1542" width="9.25" style="22" customWidth="1"/>
    <col min="1543" max="1543" width="13" style="22" customWidth="1"/>
    <col min="1544" max="1792" width="9" style="22"/>
    <col min="1793" max="1793" width="22.875" style="22" customWidth="1"/>
    <col min="1794" max="1795" width="8.375" style="22" customWidth="1"/>
    <col min="1796" max="1796" width="8.5" style="22" customWidth="1"/>
    <col min="1797" max="1797" width="9.75" style="22" customWidth="1"/>
    <col min="1798" max="1798" width="9.25" style="22" customWidth="1"/>
    <col min="1799" max="1799" width="13" style="22" customWidth="1"/>
    <col min="1800" max="2048" width="9" style="22"/>
    <col min="2049" max="2049" width="22.875" style="22" customWidth="1"/>
    <col min="2050" max="2051" width="8.375" style="22" customWidth="1"/>
    <col min="2052" max="2052" width="8.5" style="22" customWidth="1"/>
    <col min="2053" max="2053" width="9.75" style="22" customWidth="1"/>
    <col min="2054" max="2054" width="9.25" style="22" customWidth="1"/>
    <col min="2055" max="2055" width="13" style="22" customWidth="1"/>
    <col min="2056" max="2304" width="9" style="22"/>
    <col min="2305" max="2305" width="22.875" style="22" customWidth="1"/>
    <col min="2306" max="2307" width="8.375" style="22" customWidth="1"/>
    <col min="2308" max="2308" width="8.5" style="22" customWidth="1"/>
    <col min="2309" max="2309" width="9.75" style="22" customWidth="1"/>
    <col min="2310" max="2310" width="9.25" style="22" customWidth="1"/>
    <col min="2311" max="2311" width="13" style="22" customWidth="1"/>
    <col min="2312" max="2560" width="9" style="22"/>
    <col min="2561" max="2561" width="22.875" style="22" customWidth="1"/>
    <col min="2562" max="2563" width="8.375" style="22" customWidth="1"/>
    <col min="2564" max="2564" width="8.5" style="22" customWidth="1"/>
    <col min="2565" max="2565" width="9.75" style="22" customWidth="1"/>
    <col min="2566" max="2566" width="9.25" style="22" customWidth="1"/>
    <col min="2567" max="2567" width="13" style="22" customWidth="1"/>
    <col min="2568" max="2816" width="9" style="22"/>
    <col min="2817" max="2817" width="22.875" style="22" customWidth="1"/>
    <col min="2818" max="2819" width="8.375" style="22" customWidth="1"/>
    <col min="2820" max="2820" width="8.5" style="22" customWidth="1"/>
    <col min="2821" max="2821" width="9.75" style="22" customWidth="1"/>
    <col min="2822" max="2822" width="9.25" style="22" customWidth="1"/>
    <col min="2823" max="2823" width="13" style="22" customWidth="1"/>
    <col min="2824" max="3072" width="9" style="22"/>
    <col min="3073" max="3073" width="22.875" style="22" customWidth="1"/>
    <col min="3074" max="3075" width="8.375" style="22" customWidth="1"/>
    <col min="3076" max="3076" width="8.5" style="22" customWidth="1"/>
    <col min="3077" max="3077" width="9.75" style="22" customWidth="1"/>
    <col min="3078" max="3078" width="9.25" style="22" customWidth="1"/>
    <col min="3079" max="3079" width="13" style="22" customWidth="1"/>
    <col min="3080" max="3328" width="9" style="22"/>
    <col min="3329" max="3329" width="22.875" style="22" customWidth="1"/>
    <col min="3330" max="3331" width="8.375" style="22" customWidth="1"/>
    <col min="3332" max="3332" width="8.5" style="22" customWidth="1"/>
    <col min="3333" max="3333" width="9.75" style="22" customWidth="1"/>
    <col min="3334" max="3334" width="9.25" style="22" customWidth="1"/>
    <col min="3335" max="3335" width="13" style="22" customWidth="1"/>
    <col min="3336" max="3584" width="9" style="22"/>
    <col min="3585" max="3585" width="22.875" style="22" customWidth="1"/>
    <col min="3586" max="3587" width="8.375" style="22" customWidth="1"/>
    <col min="3588" max="3588" width="8.5" style="22" customWidth="1"/>
    <col min="3589" max="3589" width="9.75" style="22" customWidth="1"/>
    <col min="3590" max="3590" width="9.25" style="22" customWidth="1"/>
    <col min="3591" max="3591" width="13" style="22" customWidth="1"/>
    <col min="3592" max="3840" width="9" style="22"/>
    <col min="3841" max="3841" width="22.875" style="22" customWidth="1"/>
    <col min="3842" max="3843" width="8.375" style="22" customWidth="1"/>
    <col min="3844" max="3844" width="8.5" style="22" customWidth="1"/>
    <col min="3845" max="3845" width="9.75" style="22" customWidth="1"/>
    <col min="3846" max="3846" width="9.25" style="22" customWidth="1"/>
    <col min="3847" max="3847" width="13" style="22" customWidth="1"/>
    <col min="3848" max="4096" width="9" style="22"/>
    <col min="4097" max="4097" width="22.875" style="22" customWidth="1"/>
    <col min="4098" max="4099" width="8.375" style="22" customWidth="1"/>
    <col min="4100" max="4100" width="8.5" style="22" customWidth="1"/>
    <col min="4101" max="4101" width="9.75" style="22" customWidth="1"/>
    <col min="4102" max="4102" width="9.25" style="22" customWidth="1"/>
    <col min="4103" max="4103" width="13" style="22" customWidth="1"/>
    <col min="4104" max="4352" width="9" style="22"/>
    <col min="4353" max="4353" width="22.875" style="22" customWidth="1"/>
    <col min="4354" max="4355" width="8.375" style="22" customWidth="1"/>
    <col min="4356" max="4356" width="8.5" style="22" customWidth="1"/>
    <col min="4357" max="4357" width="9.75" style="22" customWidth="1"/>
    <col min="4358" max="4358" width="9.25" style="22" customWidth="1"/>
    <col min="4359" max="4359" width="13" style="22" customWidth="1"/>
    <col min="4360" max="4608" width="9" style="22"/>
    <col min="4609" max="4609" width="22.875" style="22" customWidth="1"/>
    <col min="4610" max="4611" width="8.375" style="22" customWidth="1"/>
    <col min="4612" max="4612" width="8.5" style="22" customWidth="1"/>
    <col min="4613" max="4613" width="9.75" style="22" customWidth="1"/>
    <col min="4614" max="4614" width="9.25" style="22" customWidth="1"/>
    <col min="4615" max="4615" width="13" style="22" customWidth="1"/>
    <col min="4616" max="4864" width="9" style="22"/>
    <col min="4865" max="4865" width="22.875" style="22" customWidth="1"/>
    <col min="4866" max="4867" width="8.375" style="22" customWidth="1"/>
    <col min="4868" max="4868" width="8.5" style="22" customWidth="1"/>
    <col min="4869" max="4869" width="9.75" style="22" customWidth="1"/>
    <col min="4870" max="4870" width="9.25" style="22" customWidth="1"/>
    <col min="4871" max="4871" width="13" style="22" customWidth="1"/>
    <col min="4872" max="5120" width="9" style="22"/>
    <col min="5121" max="5121" width="22.875" style="22" customWidth="1"/>
    <col min="5122" max="5123" width="8.375" style="22" customWidth="1"/>
    <col min="5124" max="5124" width="8.5" style="22" customWidth="1"/>
    <col min="5125" max="5125" width="9.75" style="22" customWidth="1"/>
    <col min="5126" max="5126" width="9.25" style="22" customWidth="1"/>
    <col min="5127" max="5127" width="13" style="22" customWidth="1"/>
    <col min="5128" max="5376" width="9" style="22"/>
    <col min="5377" max="5377" width="22.875" style="22" customWidth="1"/>
    <col min="5378" max="5379" width="8.375" style="22" customWidth="1"/>
    <col min="5380" max="5380" width="8.5" style="22" customWidth="1"/>
    <col min="5381" max="5381" width="9.75" style="22" customWidth="1"/>
    <col min="5382" max="5382" width="9.25" style="22" customWidth="1"/>
    <col min="5383" max="5383" width="13" style="22" customWidth="1"/>
    <col min="5384" max="5632" width="9" style="22"/>
    <col min="5633" max="5633" width="22.875" style="22" customWidth="1"/>
    <col min="5634" max="5635" width="8.375" style="22" customWidth="1"/>
    <col min="5636" max="5636" width="8.5" style="22" customWidth="1"/>
    <col min="5637" max="5637" width="9.75" style="22" customWidth="1"/>
    <col min="5638" max="5638" width="9.25" style="22" customWidth="1"/>
    <col min="5639" max="5639" width="13" style="22" customWidth="1"/>
    <col min="5640" max="5888" width="9" style="22"/>
    <col min="5889" max="5889" width="22.875" style="22" customWidth="1"/>
    <col min="5890" max="5891" width="8.375" style="22" customWidth="1"/>
    <col min="5892" max="5892" width="8.5" style="22" customWidth="1"/>
    <col min="5893" max="5893" width="9.75" style="22" customWidth="1"/>
    <col min="5894" max="5894" width="9.25" style="22" customWidth="1"/>
    <col min="5895" max="5895" width="13" style="22" customWidth="1"/>
    <col min="5896" max="6144" width="9" style="22"/>
    <col min="6145" max="6145" width="22.875" style="22" customWidth="1"/>
    <col min="6146" max="6147" width="8.375" style="22" customWidth="1"/>
    <col min="6148" max="6148" width="8.5" style="22" customWidth="1"/>
    <col min="6149" max="6149" width="9.75" style="22" customWidth="1"/>
    <col min="6150" max="6150" width="9.25" style="22" customWidth="1"/>
    <col min="6151" max="6151" width="13" style="22" customWidth="1"/>
    <col min="6152" max="6400" width="9" style="22"/>
    <col min="6401" max="6401" width="22.875" style="22" customWidth="1"/>
    <col min="6402" max="6403" width="8.375" style="22" customWidth="1"/>
    <col min="6404" max="6404" width="8.5" style="22" customWidth="1"/>
    <col min="6405" max="6405" width="9.75" style="22" customWidth="1"/>
    <col min="6406" max="6406" width="9.25" style="22" customWidth="1"/>
    <col min="6407" max="6407" width="13" style="22" customWidth="1"/>
    <col min="6408" max="6656" width="9" style="22"/>
    <col min="6657" max="6657" width="22.875" style="22" customWidth="1"/>
    <col min="6658" max="6659" width="8.375" style="22" customWidth="1"/>
    <col min="6660" max="6660" width="8.5" style="22" customWidth="1"/>
    <col min="6661" max="6661" width="9.75" style="22" customWidth="1"/>
    <col min="6662" max="6662" width="9.25" style="22" customWidth="1"/>
    <col min="6663" max="6663" width="13" style="22" customWidth="1"/>
    <col min="6664" max="6912" width="9" style="22"/>
    <col min="6913" max="6913" width="22.875" style="22" customWidth="1"/>
    <col min="6914" max="6915" width="8.375" style="22" customWidth="1"/>
    <col min="6916" max="6916" width="8.5" style="22" customWidth="1"/>
    <col min="6917" max="6917" width="9.75" style="22" customWidth="1"/>
    <col min="6918" max="6918" width="9.25" style="22" customWidth="1"/>
    <col min="6919" max="6919" width="13" style="22" customWidth="1"/>
    <col min="6920" max="7168" width="9" style="22"/>
    <col min="7169" max="7169" width="22.875" style="22" customWidth="1"/>
    <col min="7170" max="7171" width="8.375" style="22" customWidth="1"/>
    <col min="7172" max="7172" width="8.5" style="22" customWidth="1"/>
    <col min="7173" max="7173" width="9.75" style="22" customWidth="1"/>
    <col min="7174" max="7174" width="9.25" style="22" customWidth="1"/>
    <col min="7175" max="7175" width="13" style="22" customWidth="1"/>
    <col min="7176" max="7424" width="9" style="22"/>
    <col min="7425" max="7425" width="22.875" style="22" customWidth="1"/>
    <col min="7426" max="7427" width="8.375" style="22" customWidth="1"/>
    <col min="7428" max="7428" width="8.5" style="22" customWidth="1"/>
    <col min="7429" max="7429" width="9.75" style="22" customWidth="1"/>
    <col min="7430" max="7430" width="9.25" style="22" customWidth="1"/>
    <col min="7431" max="7431" width="13" style="22" customWidth="1"/>
    <col min="7432" max="7680" width="9" style="22"/>
    <col min="7681" max="7681" width="22.875" style="22" customWidth="1"/>
    <col min="7682" max="7683" width="8.375" style="22" customWidth="1"/>
    <col min="7684" max="7684" width="8.5" style="22" customWidth="1"/>
    <col min="7685" max="7685" width="9.75" style="22" customWidth="1"/>
    <col min="7686" max="7686" width="9.25" style="22" customWidth="1"/>
    <col min="7687" max="7687" width="13" style="22" customWidth="1"/>
    <col min="7688" max="7936" width="9" style="22"/>
    <col min="7937" max="7937" width="22.875" style="22" customWidth="1"/>
    <col min="7938" max="7939" width="8.375" style="22" customWidth="1"/>
    <col min="7940" max="7940" width="8.5" style="22" customWidth="1"/>
    <col min="7941" max="7941" width="9.75" style="22" customWidth="1"/>
    <col min="7942" max="7942" width="9.25" style="22" customWidth="1"/>
    <col min="7943" max="7943" width="13" style="22" customWidth="1"/>
    <col min="7944" max="8192" width="9" style="22"/>
    <col min="8193" max="8193" width="22.875" style="22" customWidth="1"/>
    <col min="8194" max="8195" width="8.375" style="22" customWidth="1"/>
    <col min="8196" max="8196" width="8.5" style="22" customWidth="1"/>
    <col min="8197" max="8197" width="9.75" style="22" customWidth="1"/>
    <col min="8198" max="8198" width="9.25" style="22" customWidth="1"/>
    <col min="8199" max="8199" width="13" style="22" customWidth="1"/>
    <col min="8200" max="8448" width="9" style="22"/>
    <col min="8449" max="8449" width="22.875" style="22" customWidth="1"/>
    <col min="8450" max="8451" width="8.375" style="22" customWidth="1"/>
    <col min="8452" max="8452" width="8.5" style="22" customWidth="1"/>
    <col min="8453" max="8453" width="9.75" style="22" customWidth="1"/>
    <col min="8454" max="8454" width="9.25" style="22" customWidth="1"/>
    <col min="8455" max="8455" width="13" style="22" customWidth="1"/>
    <col min="8456" max="8704" width="9" style="22"/>
    <col min="8705" max="8705" width="22.875" style="22" customWidth="1"/>
    <col min="8706" max="8707" width="8.375" style="22" customWidth="1"/>
    <col min="8708" max="8708" width="8.5" style="22" customWidth="1"/>
    <col min="8709" max="8709" width="9.75" style="22" customWidth="1"/>
    <col min="8710" max="8710" width="9.25" style="22" customWidth="1"/>
    <col min="8711" max="8711" width="13" style="22" customWidth="1"/>
    <col min="8712" max="8960" width="9" style="22"/>
    <col min="8961" max="8961" width="22.875" style="22" customWidth="1"/>
    <col min="8962" max="8963" width="8.375" style="22" customWidth="1"/>
    <col min="8964" max="8964" width="8.5" style="22" customWidth="1"/>
    <col min="8965" max="8965" width="9.75" style="22" customWidth="1"/>
    <col min="8966" max="8966" width="9.25" style="22" customWidth="1"/>
    <col min="8967" max="8967" width="13" style="22" customWidth="1"/>
    <col min="8968" max="9216" width="9" style="22"/>
    <col min="9217" max="9217" width="22.875" style="22" customWidth="1"/>
    <col min="9218" max="9219" width="8.375" style="22" customWidth="1"/>
    <col min="9220" max="9220" width="8.5" style="22" customWidth="1"/>
    <col min="9221" max="9221" width="9.75" style="22" customWidth="1"/>
    <col min="9222" max="9222" width="9.25" style="22" customWidth="1"/>
    <col min="9223" max="9223" width="13" style="22" customWidth="1"/>
    <col min="9224" max="9472" width="9" style="22"/>
    <col min="9473" max="9473" width="22.875" style="22" customWidth="1"/>
    <col min="9474" max="9475" width="8.375" style="22" customWidth="1"/>
    <col min="9476" max="9476" width="8.5" style="22" customWidth="1"/>
    <col min="9477" max="9477" width="9.75" style="22" customWidth="1"/>
    <col min="9478" max="9478" width="9.25" style="22" customWidth="1"/>
    <col min="9479" max="9479" width="13" style="22" customWidth="1"/>
    <col min="9480" max="9728" width="9" style="22"/>
    <col min="9729" max="9729" width="22.875" style="22" customWidth="1"/>
    <col min="9730" max="9731" width="8.375" style="22" customWidth="1"/>
    <col min="9732" max="9732" width="8.5" style="22" customWidth="1"/>
    <col min="9733" max="9733" width="9.75" style="22" customWidth="1"/>
    <col min="9734" max="9734" width="9.25" style="22" customWidth="1"/>
    <col min="9735" max="9735" width="13" style="22" customWidth="1"/>
    <col min="9736" max="9984" width="9" style="22"/>
    <col min="9985" max="9985" width="22.875" style="22" customWidth="1"/>
    <col min="9986" max="9987" width="8.375" style="22" customWidth="1"/>
    <col min="9988" max="9988" width="8.5" style="22" customWidth="1"/>
    <col min="9989" max="9989" width="9.75" style="22" customWidth="1"/>
    <col min="9990" max="9990" width="9.25" style="22" customWidth="1"/>
    <col min="9991" max="9991" width="13" style="22" customWidth="1"/>
    <col min="9992" max="10240" width="9" style="22"/>
    <col min="10241" max="10241" width="22.875" style="22" customWidth="1"/>
    <col min="10242" max="10243" width="8.375" style="22" customWidth="1"/>
    <col min="10244" max="10244" width="8.5" style="22" customWidth="1"/>
    <col min="10245" max="10245" width="9.75" style="22" customWidth="1"/>
    <col min="10246" max="10246" width="9.25" style="22" customWidth="1"/>
    <col min="10247" max="10247" width="13" style="22" customWidth="1"/>
    <col min="10248" max="10496" width="9" style="22"/>
    <col min="10497" max="10497" width="22.875" style="22" customWidth="1"/>
    <col min="10498" max="10499" width="8.375" style="22" customWidth="1"/>
    <col min="10500" max="10500" width="8.5" style="22" customWidth="1"/>
    <col min="10501" max="10501" width="9.75" style="22" customWidth="1"/>
    <col min="10502" max="10502" width="9.25" style="22" customWidth="1"/>
    <col min="10503" max="10503" width="13" style="22" customWidth="1"/>
    <col min="10504" max="10752" width="9" style="22"/>
    <col min="10753" max="10753" width="22.875" style="22" customWidth="1"/>
    <col min="10754" max="10755" width="8.375" style="22" customWidth="1"/>
    <col min="10756" max="10756" width="8.5" style="22" customWidth="1"/>
    <col min="10757" max="10757" width="9.75" style="22" customWidth="1"/>
    <col min="10758" max="10758" width="9.25" style="22" customWidth="1"/>
    <col min="10759" max="10759" width="13" style="22" customWidth="1"/>
    <col min="10760" max="11008" width="9" style="22"/>
    <col min="11009" max="11009" width="22.875" style="22" customWidth="1"/>
    <col min="11010" max="11011" width="8.375" style="22" customWidth="1"/>
    <col min="11012" max="11012" width="8.5" style="22" customWidth="1"/>
    <col min="11013" max="11013" width="9.75" style="22" customWidth="1"/>
    <col min="11014" max="11014" width="9.25" style="22" customWidth="1"/>
    <col min="11015" max="11015" width="13" style="22" customWidth="1"/>
    <col min="11016" max="11264" width="9" style="22"/>
    <col min="11265" max="11265" width="22.875" style="22" customWidth="1"/>
    <col min="11266" max="11267" width="8.375" style="22" customWidth="1"/>
    <col min="11268" max="11268" width="8.5" style="22" customWidth="1"/>
    <col min="11269" max="11269" width="9.75" style="22" customWidth="1"/>
    <col min="11270" max="11270" width="9.25" style="22" customWidth="1"/>
    <col min="11271" max="11271" width="13" style="22" customWidth="1"/>
    <col min="11272" max="11520" width="9" style="22"/>
    <col min="11521" max="11521" width="22.875" style="22" customWidth="1"/>
    <col min="11522" max="11523" width="8.375" style="22" customWidth="1"/>
    <col min="11524" max="11524" width="8.5" style="22" customWidth="1"/>
    <col min="11525" max="11525" width="9.75" style="22" customWidth="1"/>
    <col min="11526" max="11526" width="9.25" style="22" customWidth="1"/>
    <col min="11527" max="11527" width="13" style="22" customWidth="1"/>
    <col min="11528" max="11776" width="9" style="22"/>
    <col min="11777" max="11777" width="22.875" style="22" customWidth="1"/>
    <col min="11778" max="11779" width="8.375" style="22" customWidth="1"/>
    <col min="11780" max="11780" width="8.5" style="22" customWidth="1"/>
    <col min="11781" max="11781" width="9.75" style="22" customWidth="1"/>
    <col min="11782" max="11782" width="9.25" style="22" customWidth="1"/>
    <col min="11783" max="11783" width="13" style="22" customWidth="1"/>
    <col min="11784" max="12032" width="9" style="22"/>
    <col min="12033" max="12033" width="22.875" style="22" customWidth="1"/>
    <col min="12034" max="12035" width="8.375" style="22" customWidth="1"/>
    <col min="12036" max="12036" width="8.5" style="22" customWidth="1"/>
    <col min="12037" max="12037" width="9.75" style="22" customWidth="1"/>
    <col min="12038" max="12038" width="9.25" style="22" customWidth="1"/>
    <col min="12039" max="12039" width="13" style="22" customWidth="1"/>
    <col min="12040" max="12288" width="9" style="22"/>
    <col min="12289" max="12289" width="22.875" style="22" customWidth="1"/>
    <col min="12290" max="12291" width="8.375" style="22" customWidth="1"/>
    <col min="12292" max="12292" width="8.5" style="22" customWidth="1"/>
    <col min="12293" max="12293" width="9.75" style="22" customWidth="1"/>
    <col min="12294" max="12294" width="9.25" style="22" customWidth="1"/>
    <col min="12295" max="12295" width="13" style="22" customWidth="1"/>
    <col min="12296" max="12544" width="9" style="22"/>
    <col min="12545" max="12545" width="22.875" style="22" customWidth="1"/>
    <col min="12546" max="12547" width="8.375" style="22" customWidth="1"/>
    <col min="12548" max="12548" width="8.5" style="22" customWidth="1"/>
    <col min="12549" max="12549" width="9.75" style="22" customWidth="1"/>
    <col min="12550" max="12550" width="9.25" style="22" customWidth="1"/>
    <col min="12551" max="12551" width="13" style="22" customWidth="1"/>
    <col min="12552" max="12800" width="9" style="22"/>
    <col min="12801" max="12801" width="22.875" style="22" customWidth="1"/>
    <col min="12802" max="12803" width="8.375" style="22" customWidth="1"/>
    <col min="12804" max="12804" width="8.5" style="22" customWidth="1"/>
    <col min="12805" max="12805" width="9.75" style="22" customWidth="1"/>
    <col min="12806" max="12806" width="9.25" style="22" customWidth="1"/>
    <col min="12807" max="12807" width="13" style="22" customWidth="1"/>
    <col min="12808" max="13056" width="9" style="22"/>
    <col min="13057" max="13057" width="22.875" style="22" customWidth="1"/>
    <col min="13058" max="13059" width="8.375" style="22" customWidth="1"/>
    <col min="13060" max="13060" width="8.5" style="22" customWidth="1"/>
    <col min="13061" max="13061" width="9.75" style="22" customWidth="1"/>
    <col min="13062" max="13062" width="9.25" style="22" customWidth="1"/>
    <col min="13063" max="13063" width="13" style="22" customWidth="1"/>
    <col min="13064" max="13312" width="9" style="22"/>
    <col min="13313" max="13313" width="22.875" style="22" customWidth="1"/>
    <col min="13314" max="13315" width="8.375" style="22" customWidth="1"/>
    <col min="13316" max="13316" width="8.5" style="22" customWidth="1"/>
    <col min="13317" max="13317" width="9.75" style="22" customWidth="1"/>
    <col min="13318" max="13318" width="9.25" style="22" customWidth="1"/>
    <col min="13319" max="13319" width="13" style="22" customWidth="1"/>
    <col min="13320" max="13568" width="9" style="22"/>
    <col min="13569" max="13569" width="22.875" style="22" customWidth="1"/>
    <col min="13570" max="13571" width="8.375" style="22" customWidth="1"/>
    <col min="13572" max="13572" width="8.5" style="22" customWidth="1"/>
    <col min="13573" max="13573" width="9.75" style="22" customWidth="1"/>
    <col min="13574" max="13574" width="9.25" style="22" customWidth="1"/>
    <col min="13575" max="13575" width="13" style="22" customWidth="1"/>
    <col min="13576" max="13824" width="9" style="22"/>
    <col min="13825" max="13825" width="22.875" style="22" customWidth="1"/>
    <col min="13826" max="13827" width="8.375" style="22" customWidth="1"/>
    <col min="13828" max="13828" width="8.5" style="22" customWidth="1"/>
    <col min="13829" max="13829" width="9.75" style="22" customWidth="1"/>
    <col min="13830" max="13830" width="9.25" style="22" customWidth="1"/>
    <col min="13831" max="13831" width="13" style="22" customWidth="1"/>
    <col min="13832" max="14080" width="9" style="22"/>
    <col min="14081" max="14081" width="22.875" style="22" customWidth="1"/>
    <col min="14082" max="14083" width="8.375" style="22" customWidth="1"/>
    <col min="14084" max="14084" width="8.5" style="22" customWidth="1"/>
    <col min="14085" max="14085" width="9.75" style="22" customWidth="1"/>
    <col min="14086" max="14086" width="9.25" style="22" customWidth="1"/>
    <col min="14087" max="14087" width="13" style="22" customWidth="1"/>
    <col min="14088" max="14336" width="9" style="22"/>
    <col min="14337" max="14337" width="22.875" style="22" customWidth="1"/>
    <col min="14338" max="14339" width="8.375" style="22" customWidth="1"/>
    <col min="14340" max="14340" width="8.5" style="22" customWidth="1"/>
    <col min="14341" max="14341" width="9.75" style="22" customWidth="1"/>
    <col min="14342" max="14342" width="9.25" style="22" customWidth="1"/>
    <col min="14343" max="14343" width="13" style="22" customWidth="1"/>
    <col min="14344" max="14592" width="9" style="22"/>
    <col min="14593" max="14593" width="22.875" style="22" customWidth="1"/>
    <col min="14594" max="14595" width="8.375" style="22" customWidth="1"/>
    <col min="14596" max="14596" width="8.5" style="22" customWidth="1"/>
    <col min="14597" max="14597" width="9.75" style="22" customWidth="1"/>
    <col min="14598" max="14598" width="9.25" style="22" customWidth="1"/>
    <col min="14599" max="14599" width="13" style="22" customWidth="1"/>
    <col min="14600" max="14848" width="9" style="22"/>
    <col min="14849" max="14849" width="22.875" style="22" customWidth="1"/>
    <col min="14850" max="14851" width="8.375" style="22" customWidth="1"/>
    <col min="14852" max="14852" width="8.5" style="22" customWidth="1"/>
    <col min="14853" max="14853" width="9.75" style="22" customWidth="1"/>
    <col min="14854" max="14854" width="9.25" style="22" customWidth="1"/>
    <col min="14855" max="14855" width="13" style="22" customWidth="1"/>
    <col min="14856" max="15104" width="9" style="22"/>
    <col min="15105" max="15105" width="22.875" style="22" customWidth="1"/>
    <col min="15106" max="15107" width="8.375" style="22" customWidth="1"/>
    <col min="15108" max="15108" width="8.5" style="22" customWidth="1"/>
    <col min="15109" max="15109" width="9.75" style="22" customWidth="1"/>
    <col min="15110" max="15110" width="9.25" style="22" customWidth="1"/>
    <col min="15111" max="15111" width="13" style="22" customWidth="1"/>
    <col min="15112" max="15360" width="9" style="22"/>
    <col min="15361" max="15361" width="22.875" style="22" customWidth="1"/>
    <col min="15362" max="15363" width="8.375" style="22" customWidth="1"/>
    <col min="15364" max="15364" width="8.5" style="22" customWidth="1"/>
    <col min="15365" max="15365" width="9.75" style="22" customWidth="1"/>
    <col min="15366" max="15366" width="9.25" style="22" customWidth="1"/>
    <col min="15367" max="15367" width="13" style="22" customWidth="1"/>
    <col min="15368" max="15616" width="9" style="22"/>
    <col min="15617" max="15617" width="22.875" style="22" customWidth="1"/>
    <col min="15618" max="15619" width="8.375" style="22" customWidth="1"/>
    <col min="15620" max="15620" width="8.5" style="22" customWidth="1"/>
    <col min="15621" max="15621" width="9.75" style="22" customWidth="1"/>
    <col min="15622" max="15622" width="9.25" style="22" customWidth="1"/>
    <col min="15623" max="15623" width="13" style="22" customWidth="1"/>
    <col min="15624" max="15872" width="9" style="22"/>
    <col min="15873" max="15873" width="22.875" style="22" customWidth="1"/>
    <col min="15874" max="15875" width="8.375" style="22" customWidth="1"/>
    <col min="15876" max="15876" width="8.5" style="22" customWidth="1"/>
    <col min="15877" max="15877" width="9.75" style="22" customWidth="1"/>
    <col min="15878" max="15878" width="9.25" style="22" customWidth="1"/>
    <col min="15879" max="15879" width="13" style="22" customWidth="1"/>
    <col min="15880" max="16128" width="9" style="22"/>
    <col min="16129" max="16129" width="22.875" style="22" customWidth="1"/>
    <col min="16130" max="16131" width="8.375" style="22" customWidth="1"/>
    <col min="16132" max="16132" width="8.5" style="22" customWidth="1"/>
    <col min="16133" max="16133" width="9.75" style="22" customWidth="1"/>
    <col min="16134" max="16134" width="9.25" style="22" customWidth="1"/>
    <col min="16135" max="16135" width="13" style="22" customWidth="1"/>
    <col min="16136" max="16384" width="9" style="22"/>
  </cols>
  <sheetData>
    <row r="1" ht="20.25" spans="1:7">
      <c r="A1" s="24" t="s">
        <v>139</v>
      </c>
      <c r="G1" s="23"/>
    </row>
    <row r="2" ht="38.25" customHeight="1" spans="1:7">
      <c r="A2" s="25" t="s">
        <v>140</v>
      </c>
      <c r="B2" s="25"/>
      <c r="C2" s="25"/>
      <c r="D2" s="25"/>
      <c r="E2" s="25"/>
      <c r="F2" s="25"/>
      <c r="G2" s="25"/>
    </row>
    <row r="3" ht="18" customHeight="1" spans="1:7">
      <c r="A3" s="26"/>
      <c r="B3" s="26"/>
      <c r="C3" s="26"/>
      <c r="D3" s="26"/>
      <c r="E3" s="26"/>
      <c r="F3" s="27" t="s">
        <v>77</v>
      </c>
      <c r="G3" s="27"/>
    </row>
    <row r="4" ht="46.5" customHeight="1" spans="1:7">
      <c r="A4" s="28" t="s">
        <v>25</v>
      </c>
      <c r="B4" s="29" t="s">
        <v>52</v>
      </c>
      <c r="C4" s="29" t="s">
        <v>5</v>
      </c>
      <c r="D4" s="29" t="s">
        <v>118</v>
      </c>
      <c r="E4" s="29" t="s">
        <v>141</v>
      </c>
      <c r="F4" s="29" t="s">
        <v>26</v>
      </c>
      <c r="G4" s="29" t="s">
        <v>142</v>
      </c>
    </row>
    <row r="5" s="20" customFormat="1" ht="24" customHeight="1" spans="1:7">
      <c r="A5" s="30" t="s">
        <v>143</v>
      </c>
      <c r="B5" s="31">
        <f>SUM(B6:B27)</f>
        <v>130894</v>
      </c>
      <c r="C5" s="31">
        <f>SUM(C6:C27)</f>
        <v>77550</v>
      </c>
      <c r="D5" s="31">
        <f>SUM(D6:D27)</f>
        <v>50515</v>
      </c>
      <c r="E5" s="32">
        <f t="shared" ref="E5:E27" si="0">C5/B5*100</f>
        <v>59.25</v>
      </c>
      <c r="F5" s="32">
        <f t="shared" ref="F5:F23" si="1">(C5-D5)/D5*100</f>
        <v>53.52</v>
      </c>
      <c r="G5" s="33" t="s">
        <v>103</v>
      </c>
    </row>
    <row r="6" s="21" customFormat="1" ht="24" customHeight="1" spans="1:7">
      <c r="A6" s="34" t="s">
        <v>144</v>
      </c>
      <c r="B6" s="35">
        <v>11109</v>
      </c>
      <c r="C6" s="35">
        <v>5201</v>
      </c>
      <c r="D6" s="35">
        <v>4673</v>
      </c>
      <c r="E6" s="36">
        <f t="shared" si="0"/>
        <v>46.82</v>
      </c>
      <c r="F6" s="36">
        <f t="shared" si="1"/>
        <v>11.3</v>
      </c>
      <c r="G6" s="37"/>
    </row>
    <row r="7" s="21" customFormat="1" ht="24" customHeight="1" spans="1:7">
      <c r="A7" s="34" t="s">
        <v>145</v>
      </c>
      <c r="B7" s="35">
        <v>0</v>
      </c>
      <c r="C7" s="35">
        <v>0</v>
      </c>
      <c r="D7" s="35">
        <v>0</v>
      </c>
      <c r="E7" s="36">
        <v>0</v>
      </c>
      <c r="F7" s="36">
        <v>0</v>
      </c>
      <c r="G7" s="37"/>
    </row>
    <row r="8" s="21" customFormat="1" ht="24" customHeight="1" spans="1:7">
      <c r="A8" s="38" t="s">
        <v>146</v>
      </c>
      <c r="B8" s="35">
        <v>1888</v>
      </c>
      <c r="C8" s="35">
        <v>1094</v>
      </c>
      <c r="D8" s="35">
        <v>1193</v>
      </c>
      <c r="E8" s="36">
        <f t="shared" si="0"/>
        <v>57.94</v>
      </c>
      <c r="F8" s="36">
        <f t="shared" si="1"/>
        <v>-8.3</v>
      </c>
      <c r="G8" s="37"/>
    </row>
    <row r="9" s="21" customFormat="1" ht="24" customHeight="1" spans="1:7">
      <c r="A9" s="34" t="s">
        <v>93</v>
      </c>
      <c r="B9" s="35">
        <v>7619</v>
      </c>
      <c r="C9" s="35">
        <v>3824</v>
      </c>
      <c r="D9" s="35">
        <v>0</v>
      </c>
      <c r="E9" s="36">
        <v>0</v>
      </c>
      <c r="F9" s="36">
        <v>0</v>
      </c>
      <c r="G9" s="37"/>
    </row>
    <row r="10" s="21" customFormat="1" ht="24" customHeight="1" spans="1:7">
      <c r="A10" s="38" t="s">
        <v>147</v>
      </c>
      <c r="B10" s="35">
        <v>223</v>
      </c>
      <c r="C10" s="35">
        <v>8</v>
      </c>
      <c r="D10" s="35">
        <v>0</v>
      </c>
      <c r="E10" s="36">
        <v>0</v>
      </c>
      <c r="F10" s="36">
        <v>0</v>
      </c>
      <c r="G10" s="37"/>
    </row>
    <row r="11" s="21" customFormat="1" ht="24" customHeight="1" spans="1:7">
      <c r="A11" s="38" t="s">
        <v>148</v>
      </c>
      <c r="B11" s="35">
        <v>2131</v>
      </c>
      <c r="C11" s="35">
        <v>1814</v>
      </c>
      <c r="D11" s="35">
        <v>372</v>
      </c>
      <c r="E11" s="36">
        <f t="shared" si="0"/>
        <v>85.12</v>
      </c>
      <c r="F11" s="36">
        <f t="shared" si="1"/>
        <v>387.63</v>
      </c>
      <c r="G11" s="37"/>
    </row>
    <row r="12" s="21" customFormat="1" ht="24" customHeight="1" spans="1:7">
      <c r="A12" s="38" t="s">
        <v>94</v>
      </c>
      <c r="B12" s="35">
        <v>15396</v>
      </c>
      <c r="C12" s="35">
        <v>10949</v>
      </c>
      <c r="D12" s="35">
        <v>7691</v>
      </c>
      <c r="E12" s="36">
        <f t="shared" si="0"/>
        <v>71.12</v>
      </c>
      <c r="F12" s="36">
        <f t="shared" si="1"/>
        <v>42.36</v>
      </c>
      <c r="G12" s="37"/>
    </row>
    <row r="13" s="21" customFormat="1" ht="24" customHeight="1" spans="1:7">
      <c r="A13" s="38" t="s">
        <v>149</v>
      </c>
      <c r="B13" s="35">
        <v>4802</v>
      </c>
      <c r="C13" s="35">
        <v>1951</v>
      </c>
      <c r="D13" s="35">
        <v>1190</v>
      </c>
      <c r="E13" s="36">
        <f t="shared" si="0"/>
        <v>40.63</v>
      </c>
      <c r="F13" s="36">
        <f t="shared" si="1"/>
        <v>63.95</v>
      </c>
      <c r="G13" s="37"/>
    </row>
    <row r="14" s="21" customFormat="1" ht="24" customHeight="1" spans="1:7">
      <c r="A14" s="38" t="s">
        <v>150</v>
      </c>
      <c r="B14" s="35">
        <v>3915</v>
      </c>
      <c r="C14" s="35">
        <v>3201</v>
      </c>
      <c r="D14" s="35">
        <v>6169</v>
      </c>
      <c r="E14" s="36">
        <f t="shared" si="0"/>
        <v>81.76</v>
      </c>
      <c r="F14" s="36">
        <f t="shared" si="1"/>
        <v>-48.11</v>
      </c>
      <c r="G14" s="37"/>
    </row>
    <row r="15" s="21" customFormat="1" ht="24" customHeight="1" spans="1:7">
      <c r="A15" s="38" t="s">
        <v>64</v>
      </c>
      <c r="B15" s="35">
        <v>6447</v>
      </c>
      <c r="C15" s="35">
        <v>3736</v>
      </c>
      <c r="D15" s="35">
        <v>1999</v>
      </c>
      <c r="E15" s="36">
        <f t="shared" si="0"/>
        <v>57.95</v>
      </c>
      <c r="F15" s="36">
        <f t="shared" si="1"/>
        <v>86.89</v>
      </c>
      <c r="G15" s="37"/>
    </row>
    <row r="16" s="21" customFormat="1" ht="24" customHeight="1" spans="1:7">
      <c r="A16" s="38" t="s">
        <v>151</v>
      </c>
      <c r="B16" s="35">
        <v>65497</v>
      </c>
      <c r="C16" s="35">
        <v>41518</v>
      </c>
      <c r="D16" s="35">
        <v>26363</v>
      </c>
      <c r="E16" s="36">
        <f t="shared" si="0"/>
        <v>63.39</v>
      </c>
      <c r="F16" s="36">
        <f t="shared" si="1"/>
        <v>57.49</v>
      </c>
      <c r="G16" s="37"/>
    </row>
    <row r="17" s="21" customFormat="1" ht="24" customHeight="1" spans="1:7">
      <c r="A17" s="38" t="s">
        <v>97</v>
      </c>
      <c r="B17" s="35">
        <v>2211</v>
      </c>
      <c r="C17" s="35">
        <v>2159</v>
      </c>
      <c r="D17" s="35">
        <v>0</v>
      </c>
      <c r="E17" s="36">
        <f t="shared" si="0"/>
        <v>97.65</v>
      </c>
      <c r="F17" s="36">
        <v>0</v>
      </c>
      <c r="G17" s="37"/>
    </row>
    <row r="18" s="21" customFormat="1" ht="24" customHeight="1" spans="1:7">
      <c r="A18" s="39" t="s">
        <v>152</v>
      </c>
      <c r="B18" s="35">
        <v>64</v>
      </c>
      <c r="C18" s="35">
        <v>34</v>
      </c>
      <c r="D18" s="35">
        <v>69</v>
      </c>
      <c r="E18" s="36">
        <f t="shared" si="0"/>
        <v>53.13</v>
      </c>
      <c r="F18" s="36">
        <f t="shared" si="1"/>
        <v>-50.72</v>
      </c>
      <c r="G18" s="37"/>
    </row>
    <row r="19" s="21" customFormat="1" ht="24" customHeight="1" spans="1:7">
      <c r="A19" s="39" t="s">
        <v>153</v>
      </c>
      <c r="B19" s="35">
        <v>0</v>
      </c>
      <c r="C19" s="35">
        <v>0</v>
      </c>
      <c r="D19" s="35">
        <v>298</v>
      </c>
      <c r="E19" s="36">
        <v>0</v>
      </c>
      <c r="F19" s="36">
        <f t="shared" si="1"/>
        <v>-100</v>
      </c>
      <c r="G19" s="37"/>
    </row>
    <row r="20" s="21" customFormat="1" ht="24" customHeight="1" spans="1:7">
      <c r="A20" s="39" t="s">
        <v>154</v>
      </c>
      <c r="B20" s="35">
        <v>0</v>
      </c>
      <c r="C20" s="35">
        <v>0</v>
      </c>
      <c r="D20" s="35">
        <v>0</v>
      </c>
      <c r="E20" s="36">
        <v>0</v>
      </c>
      <c r="F20" s="36">
        <v>0</v>
      </c>
      <c r="G20" s="37"/>
    </row>
    <row r="21" s="21" customFormat="1" ht="24" customHeight="1" spans="1:7">
      <c r="A21" s="39" t="s">
        <v>155</v>
      </c>
      <c r="B21" s="35">
        <v>202</v>
      </c>
      <c r="C21" s="35">
        <v>94</v>
      </c>
      <c r="D21" s="35">
        <v>52</v>
      </c>
      <c r="E21" s="36">
        <f t="shared" si="0"/>
        <v>46.53</v>
      </c>
      <c r="F21" s="36">
        <f t="shared" si="1"/>
        <v>80.77</v>
      </c>
      <c r="G21" s="37"/>
    </row>
    <row r="22" s="21" customFormat="1" ht="24" customHeight="1" spans="1:7">
      <c r="A22" s="39" t="s">
        <v>156</v>
      </c>
      <c r="B22" s="35">
        <v>1609</v>
      </c>
      <c r="C22" s="35">
        <v>1206</v>
      </c>
      <c r="D22" s="35">
        <v>443</v>
      </c>
      <c r="E22" s="36">
        <f t="shared" si="0"/>
        <v>74.95</v>
      </c>
      <c r="F22" s="36">
        <f t="shared" si="1"/>
        <v>172.23</v>
      </c>
      <c r="G22" s="37"/>
    </row>
    <row r="23" s="21" customFormat="1" ht="24" customHeight="1" spans="1:7">
      <c r="A23" s="39" t="s">
        <v>157</v>
      </c>
      <c r="B23" s="35">
        <v>100</v>
      </c>
      <c r="C23" s="35">
        <v>10</v>
      </c>
      <c r="D23" s="35">
        <v>0</v>
      </c>
      <c r="E23" s="36">
        <f t="shared" si="0"/>
        <v>10</v>
      </c>
      <c r="F23" s="36">
        <v>0</v>
      </c>
      <c r="G23" s="37"/>
    </row>
    <row r="24" s="21" customFormat="1" ht="24" customHeight="1" spans="1:7">
      <c r="A24" s="39" t="s">
        <v>158</v>
      </c>
      <c r="B24" s="35">
        <v>136</v>
      </c>
      <c r="C24" s="35">
        <v>136</v>
      </c>
      <c r="D24" s="35">
        <v>0</v>
      </c>
      <c r="E24" s="36">
        <f t="shared" si="0"/>
        <v>100</v>
      </c>
      <c r="F24" s="36">
        <v>0</v>
      </c>
      <c r="G24" s="37"/>
    </row>
    <row r="25" s="21" customFormat="1" ht="24" customHeight="1" spans="1:7">
      <c r="A25" s="39" t="s">
        <v>159</v>
      </c>
      <c r="B25" s="35">
        <v>450</v>
      </c>
      <c r="C25" s="35">
        <v>0</v>
      </c>
      <c r="D25" s="35">
        <v>0</v>
      </c>
      <c r="E25" s="36">
        <f t="shared" si="0"/>
        <v>0</v>
      </c>
      <c r="F25" s="36">
        <v>0</v>
      </c>
      <c r="G25" s="37"/>
    </row>
    <row r="26" s="21" customFormat="1" ht="24" customHeight="1" spans="1:7">
      <c r="A26" s="39" t="s">
        <v>100</v>
      </c>
      <c r="B26" s="35">
        <v>5125</v>
      </c>
      <c r="C26" s="35">
        <v>615</v>
      </c>
      <c r="D26" s="35">
        <v>3</v>
      </c>
      <c r="E26" s="36">
        <f t="shared" si="0"/>
        <v>12</v>
      </c>
      <c r="F26" s="36">
        <f>(C26-D26)/D26*100</f>
        <v>20400</v>
      </c>
      <c r="G26" s="37"/>
    </row>
    <row r="27" s="21" customFormat="1" ht="24" customHeight="1" spans="1:7">
      <c r="A27" s="39" t="s">
        <v>74</v>
      </c>
      <c r="B27" s="35">
        <v>1970</v>
      </c>
      <c r="C27" s="35">
        <v>0</v>
      </c>
      <c r="D27" s="35">
        <v>0</v>
      </c>
      <c r="E27" s="36">
        <f t="shared" si="0"/>
        <v>0</v>
      </c>
      <c r="F27" s="36">
        <v>0</v>
      </c>
      <c r="G27" s="37"/>
    </row>
    <row r="28" s="21" customFormat="1" ht="13.5" spans="2:6">
      <c r="B28" s="40"/>
      <c r="C28" s="40"/>
      <c r="D28" s="40"/>
      <c r="E28" s="40"/>
      <c r="F28" s="40"/>
    </row>
  </sheetData>
  <mergeCells count="2">
    <mergeCell ref="A2:G2"/>
    <mergeCell ref="F3:G3"/>
  </mergeCells>
  <printOptions horizontalCentered="1"/>
  <pageMargins left="0.94375" right="0.94375" top="0.984027777777778" bottom="0.984027777777778" header="0.511805555555556" footer="0.511805555555556"/>
  <pageSetup paperSize="9" firstPageNumber="16" orientation="portrait" useFirstPageNumber="1" horizontalDpi="600"/>
  <headerFooter alignWithMargins="0">
    <oddFooter>&amp;L&amp;14－&amp;P－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showZeros="0" workbookViewId="0">
      <selection activeCell="K7" sqref="K7"/>
    </sheetView>
  </sheetViews>
  <sheetFormatPr defaultColWidth="9" defaultRowHeight="14.25" outlineLevelCol="6"/>
  <cols>
    <col min="1" max="1" width="23.875" style="3" customWidth="1"/>
    <col min="2" max="5" width="7.75" style="4" customWidth="1"/>
    <col min="6" max="6" width="8.625" style="4" customWidth="1"/>
    <col min="7" max="256" width="9" style="3"/>
    <col min="257" max="257" width="25" style="3" customWidth="1"/>
    <col min="258" max="260" width="9" style="3"/>
    <col min="261" max="261" width="8.25" style="3" customWidth="1"/>
    <col min="262" max="262" width="10.875" style="3" customWidth="1"/>
    <col min="263" max="512" width="9" style="3"/>
    <col min="513" max="513" width="25" style="3" customWidth="1"/>
    <col min="514" max="516" width="9" style="3"/>
    <col min="517" max="517" width="8.25" style="3" customWidth="1"/>
    <col min="518" max="518" width="10.875" style="3" customWidth="1"/>
    <col min="519" max="768" width="9" style="3"/>
    <col min="769" max="769" width="25" style="3" customWidth="1"/>
    <col min="770" max="772" width="9" style="3"/>
    <col min="773" max="773" width="8.25" style="3" customWidth="1"/>
    <col min="774" max="774" width="10.875" style="3" customWidth="1"/>
    <col min="775" max="1024" width="9" style="3"/>
    <col min="1025" max="1025" width="25" style="3" customWidth="1"/>
    <col min="1026" max="1028" width="9" style="3"/>
    <col min="1029" max="1029" width="8.25" style="3" customWidth="1"/>
    <col min="1030" max="1030" width="10.875" style="3" customWidth="1"/>
    <col min="1031" max="1280" width="9" style="3"/>
    <col min="1281" max="1281" width="25" style="3" customWidth="1"/>
    <col min="1282" max="1284" width="9" style="3"/>
    <col min="1285" max="1285" width="8.25" style="3" customWidth="1"/>
    <col min="1286" max="1286" width="10.875" style="3" customWidth="1"/>
    <col min="1287" max="1536" width="9" style="3"/>
    <col min="1537" max="1537" width="25" style="3" customWidth="1"/>
    <col min="1538" max="1540" width="9" style="3"/>
    <col min="1541" max="1541" width="8.25" style="3" customWidth="1"/>
    <col min="1542" max="1542" width="10.875" style="3" customWidth="1"/>
    <col min="1543" max="1792" width="9" style="3"/>
    <col min="1793" max="1793" width="25" style="3" customWidth="1"/>
    <col min="1794" max="1796" width="9" style="3"/>
    <col min="1797" max="1797" width="8.25" style="3" customWidth="1"/>
    <col min="1798" max="1798" width="10.875" style="3" customWidth="1"/>
    <col min="1799" max="2048" width="9" style="3"/>
    <col min="2049" max="2049" width="25" style="3" customWidth="1"/>
    <col min="2050" max="2052" width="9" style="3"/>
    <col min="2053" max="2053" width="8.25" style="3" customWidth="1"/>
    <col min="2054" max="2054" width="10.875" style="3" customWidth="1"/>
    <col min="2055" max="2304" width="9" style="3"/>
    <col min="2305" max="2305" width="25" style="3" customWidth="1"/>
    <col min="2306" max="2308" width="9" style="3"/>
    <col min="2309" max="2309" width="8.25" style="3" customWidth="1"/>
    <col min="2310" max="2310" width="10.875" style="3" customWidth="1"/>
    <col min="2311" max="2560" width="9" style="3"/>
    <col min="2561" max="2561" width="25" style="3" customWidth="1"/>
    <col min="2562" max="2564" width="9" style="3"/>
    <col min="2565" max="2565" width="8.25" style="3" customWidth="1"/>
    <col min="2566" max="2566" width="10.875" style="3" customWidth="1"/>
    <col min="2567" max="2816" width="9" style="3"/>
    <col min="2817" max="2817" width="25" style="3" customWidth="1"/>
    <col min="2818" max="2820" width="9" style="3"/>
    <col min="2821" max="2821" width="8.25" style="3" customWidth="1"/>
    <col min="2822" max="2822" width="10.875" style="3" customWidth="1"/>
    <col min="2823" max="3072" width="9" style="3"/>
    <col min="3073" max="3073" width="25" style="3" customWidth="1"/>
    <col min="3074" max="3076" width="9" style="3"/>
    <col min="3077" max="3077" width="8.25" style="3" customWidth="1"/>
    <col min="3078" max="3078" width="10.875" style="3" customWidth="1"/>
    <col min="3079" max="3328" width="9" style="3"/>
    <col min="3329" max="3329" width="25" style="3" customWidth="1"/>
    <col min="3330" max="3332" width="9" style="3"/>
    <col min="3333" max="3333" width="8.25" style="3" customWidth="1"/>
    <col min="3334" max="3334" width="10.875" style="3" customWidth="1"/>
    <col min="3335" max="3584" width="9" style="3"/>
    <col min="3585" max="3585" width="25" style="3" customWidth="1"/>
    <col min="3586" max="3588" width="9" style="3"/>
    <col min="3589" max="3589" width="8.25" style="3" customWidth="1"/>
    <col min="3590" max="3590" width="10.875" style="3" customWidth="1"/>
    <col min="3591" max="3840" width="9" style="3"/>
    <col min="3841" max="3841" width="25" style="3" customWidth="1"/>
    <col min="3842" max="3844" width="9" style="3"/>
    <col min="3845" max="3845" width="8.25" style="3" customWidth="1"/>
    <col min="3846" max="3846" width="10.875" style="3" customWidth="1"/>
    <col min="3847" max="4096" width="9" style="3"/>
    <col min="4097" max="4097" width="25" style="3" customWidth="1"/>
    <col min="4098" max="4100" width="9" style="3"/>
    <col min="4101" max="4101" width="8.25" style="3" customWidth="1"/>
    <col min="4102" max="4102" width="10.875" style="3" customWidth="1"/>
    <col min="4103" max="4352" width="9" style="3"/>
    <col min="4353" max="4353" width="25" style="3" customWidth="1"/>
    <col min="4354" max="4356" width="9" style="3"/>
    <col min="4357" max="4357" width="8.25" style="3" customWidth="1"/>
    <col min="4358" max="4358" width="10.875" style="3" customWidth="1"/>
    <col min="4359" max="4608" width="9" style="3"/>
    <col min="4609" max="4609" width="25" style="3" customWidth="1"/>
    <col min="4610" max="4612" width="9" style="3"/>
    <col min="4613" max="4613" width="8.25" style="3" customWidth="1"/>
    <col min="4614" max="4614" width="10.875" style="3" customWidth="1"/>
    <col min="4615" max="4864" width="9" style="3"/>
    <col min="4865" max="4865" width="25" style="3" customWidth="1"/>
    <col min="4866" max="4868" width="9" style="3"/>
    <col min="4869" max="4869" width="8.25" style="3" customWidth="1"/>
    <col min="4870" max="4870" width="10.875" style="3" customWidth="1"/>
    <col min="4871" max="5120" width="9" style="3"/>
    <col min="5121" max="5121" width="25" style="3" customWidth="1"/>
    <col min="5122" max="5124" width="9" style="3"/>
    <col min="5125" max="5125" width="8.25" style="3" customWidth="1"/>
    <col min="5126" max="5126" width="10.875" style="3" customWidth="1"/>
    <col min="5127" max="5376" width="9" style="3"/>
    <col min="5377" max="5377" width="25" style="3" customWidth="1"/>
    <col min="5378" max="5380" width="9" style="3"/>
    <col min="5381" max="5381" width="8.25" style="3" customWidth="1"/>
    <col min="5382" max="5382" width="10.875" style="3" customWidth="1"/>
    <col min="5383" max="5632" width="9" style="3"/>
    <col min="5633" max="5633" width="25" style="3" customWidth="1"/>
    <col min="5634" max="5636" width="9" style="3"/>
    <col min="5637" max="5637" width="8.25" style="3" customWidth="1"/>
    <col min="5638" max="5638" width="10.875" style="3" customWidth="1"/>
    <col min="5639" max="5888" width="9" style="3"/>
    <col min="5889" max="5889" width="25" style="3" customWidth="1"/>
    <col min="5890" max="5892" width="9" style="3"/>
    <col min="5893" max="5893" width="8.25" style="3" customWidth="1"/>
    <col min="5894" max="5894" width="10.875" style="3" customWidth="1"/>
    <col min="5895" max="6144" width="9" style="3"/>
    <col min="6145" max="6145" width="25" style="3" customWidth="1"/>
    <col min="6146" max="6148" width="9" style="3"/>
    <col min="6149" max="6149" width="8.25" style="3" customWidth="1"/>
    <col min="6150" max="6150" width="10.875" style="3" customWidth="1"/>
    <col min="6151" max="6400" width="9" style="3"/>
    <col min="6401" max="6401" width="25" style="3" customWidth="1"/>
    <col min="6402" max="6404" width="9" style="3"/>
    <col min="6405" max="6405" width="8.25" style="3" customWidth="1"/>
    <col min="6406" max="6406" width="10.875" style="3" customWidth="1"/>
    <col min="6407" max="6656" width="9" style="3"/>
    <col min="6657" max="6657" width="25" style="3" customWidth="1"/>
    <col min="6658" max="6660" width="9" style="3"/>
    <col min="6661" max="6661" width="8.25" style="3" customWidth="1"/>
    <col min="6662" max="6662" width="10.875" style="3" customWidth="1"/>
    <col min="6663" max="6912" width="9" style="3"/>
    <col min="6913" max="6913" width="25" style="3" customWidth="1"/>
    <col min="6914" max="6916" width="9" style="3"/>
    <col min="6917" max="6917" width="8.25" style="3" customWidth="1"/>
    <col min="6918" max="6918" width="10.875" style="3" customWidth="1"/>
    <col min="6919" max="7168" width="9" style="3"/>
    <col min="7169" max="7169" width="25" style="3" customWidth="1"/>
    <col min="7170" max="7172" width="9" style="3"/>
    <col min="7173" max="7173" width="8.25" style="3" customWidth="1"/>
    <col min="7174" max="7174" width="10.875" style="3" customWidth="1"/>
    <col min="7175" max="7424" width="9" style="3"/>
    <col min="7425" max="7425" width="25" style="3" customWidth="1"/>
    <col min="7426" max="7428" width="9" style="3"/>
    <col min="7429" max="7429" width="8.25" style="3" customWidth="1"/>
    <col min="7430" max="7430" width="10.875" style="3" customWidth="1"/>
    <col min="7431" max="7680" width="9" style="3"/>
    <col min="7681" max="7681" width="25" style="3" customWidth="1"/>
    <col min="7682" max="7684" width="9" style="3"/>
    <col min="7685" max="7685" width="8.25" style="3" customWidth="1"/>
    <col min="7686" max="7686" width="10.875" style="3" customWidth="1"/>
    <col min="7687" max="7936" width="9" style="3"/>
    <col min="7937" max="7937" width="25" style="3" customWidth="1"/>
    <col min="7938" max="7940" width="9" style="3"/>
    <col min="7941" max="7941" width="8.25" style="3" customWidth="1"/>
    <col min="7942" max="7942" width="10.875" style="3" customWidth="1"/>
    <col min="7943" max="8192" width="9" style="3"/>
    <col min="8193" max="8193" width="25" style="3" customWidth="1"/>
    <col min="8194" max="8196" width="9" style="3"/>
    <col min="8197" max="8197" width="8.25" style="3" customWidth="1"/>
    <col min="8198" max="8198" width="10.875" style="3" customWidth="1"/>
    <col min="8199" max="8448" width="9" style="3"/>
    <col min="8449" max="8449" width="25" style="3" customWidth="1"/>
    <col min="8450" max="8452" width="9" style="3"/>
    <col min="8453" max="8453" width="8.25" style="3" customWidth="1"/>
    <col min="8454" max="8454" width="10.875" style="3" customWidth="1"/>
    <col min="8455" max="8704" width="9" style="3"/>
    <col min="8705" max="8705" width="25" style="3" customWidth="1"/>
    <col min="8706" max="8708" width="9" style="3"/>
    <col min="8709" max="8709" width="8.25" style="3" customWidth="1"/>
    <col min="8710" max="8710" width="10.875" style="3" customWidth="1"/>
    <col min="8711" max="8960" width="9" style="3"/>
    <col min="8961" max="8961" width="25" style="3" customWidth="1"/>
    <col min="8962" max="8964" width="9" style="3"/>
    <col min="8965" max="8965" width="8.25" style="3" customWidth="1"/>
    <col min="8966" max="8966" width="10.875" style="3" customWidth="1"/>
    <col min="8967" max="9216" width="9" style="3"/>
    <col min="9217" max="9217" width="25" style="3" customWidth="1"/>
    <col min="9218" max="9220" width="9" style="3"/>
    <col min="9221" max="9221" width="8.25" style="3" customWidth="1"/>
    <col min="9222" max="9222" width="10.875" style="3" customWidth="1"/>
    <col min="9223" max="9472" width="9" style="3"/>
    <col min="9473" max="9473" width="25" style="3" customWidth="1"/>
    <col min="9474" max="9476" width="9" style="3"/>
    <col min="9477" max="9477" width="8.25" style="3" customWidth="1"/>
    <col min="9478" max="9478" width="10.875" style="3" customWidth="1"/>
    <col min="9479" max="9728" width="9" style="3"/>
    <col min="9729" max="9729" width="25" style="3" customWidth="1"/>
    <col min="9730" max="9732" width="9" style="3"/>
    <col min="9733" max="9733" width="8.25" style="3" customWidth="1"/>
    <col min="9734" max="9734" width="10.875" style="3" customWidth="1"/>
    <col min="9735" max="9984" width="9" style="3"/>
    <col min="9985" max="9985" width="25" style="3" customWidth="1"/>
    <col min="9986" max="9988" width="9" style="3"/>
    <col min="9989" max="9989" width="8.25" style="3" customWidth="1"/>
    <col min="9990" max="9990" width="10.875" style="3" customWidth="1"/>
    <col min="9991" max="10240" width="9" style="3"/>
    <col min="10241" max="10241" width="25" style="3" customWidth="1"/>
    <col min="10242" max="10244" width="9" style="3"/>
    <col min="10245" max="10245" width="8.25" style="3" customWidth="1"/>
    <col min="10246" max="10246" width="10.875" style="3" customWidth="1"/>
    <col min="10247" max="10496" width="9" style="3"/>
    <col min="10497" max="10497" width="25" style="3" customWidth="1"/>
    <col min="10498" max="10500" width="9" style="3"/>
    <col min="10501" max="10501" width="8.25" style="3" customWidth="1"/>
    <col min="10502" max="10502" width="10.875" style="3" customWidth="1"/>
    <col min="10503" max="10752" width="9" style="3"/>
    <col min="10753" max="10753" width="25" style="3" customWidth="1"/>
    <col min="10754" max="10756" width="9" style="3"/>
    <col min="10757" max="10757" width="8.25" style="3" customWidth="1"/>
    <col min="10758" max="10758" width="10.875" style="3" customWidth="1"/>
    <col min="10759" max="11008" width="9" style="3"/>
    <col min="11009" max="11009" width="25" style="3" customWidth="1"/>
    <col min="11010" max="11012" width="9" style="3"/>
    <col min="11013" max="11013" width="8.25" style="3" customWidth="1"/>
    <col min="11014" max="11014" width="10.875" style="3" customWidth="1"/>
    <col min="11015" max="11264" width="9" style="3"/>
    <col min="11265" max="11265" width="25" style="3" customWidth="1"/>
    <col min="11266" max="11268" width="9" style="3"/>
    <col min="11269" max="11269" width="8.25" style="3" customWidth="1"/>
    <col min="11270" max="11270" width="10.875" style="3" customWidth="1"/>
    <col min="11271" max="11520" width="9" style="3"/>
    <col min="11521" max="11521" width="25" style="3" customWidth="1"/>
    <col min="11522" max="11524" width="9" style="3"/>
    <col min="11525" max="11525" width="8.25" style="3" customWidth="1"/>
    <col min="11526" max="11526" width="10.875" style="3" customWidth="1"/>
    <col min="11527" max="11776" width="9" style="3"/>
    <col min="11777" max="11777" width="25" style="3" customWidth="1"/>
    <col min="11778" max="11780" width="9" style="3"/>
    <col min="11781" max="11781" width="8.25" style="3" customWidth="1"/>
    <col min="11782" max="11782" width="10.875" style="3" customWidth="1"/>
    <col min="11783" max="12032" width="9" style="3"/>
    <col min="12033" max="12033" width="25" style="3" customWidth="1"/>
    <col min="12034" max="12036" width="9" style="3"/>
    <col min="12037" max="12037" width="8.25" style="3" customWidth="1"/>
    <col min="12038" max="12038" width="10.875" style="3" customWidth="1"/>
    <col min="12039" max="12288" width="9" style="3"/>
    <col min="12289" max="12289" width="25" style="3" customWidth="1"/>
    <col min="12290" max="12292" width="9" style="3"/>
    <col min="12293" max="12293" width="8.25" style="3" customWidth="1"/>
    <col min="12294" max="12294" width="10.875" style="3" customWidth="1"/>
    <col min="12295" max="12544" width="9" style="3"/>
    <col min="12545" max="12545" width="25" style="3" customWidth="1"/>
    <col min="12546" max="12548" width="9" style="3"/>
    <col min="12549" max="12549" width="8.25" style="3" customWidth="1"/>
    <col min="12550" max="12550" width="10.875" style="3" customWidth="1"/>
    <col min="12551" max="12800" width="9" style="3"/>
    <col min="12801" max="12801" width="25" style="3" customWidth="1"/>
    <col min="12802" max="12804" width="9" style="3"/>
    <col min="12805" max="12805" width="8.25" style="3" customWidth="1"/>
    <col min="12806" max="12806" width="10.875" style="3" customWidth="1"/>
    <col min="12807" max="13056" width="9" style="3"/>
    <col min="13057" max="13057" width="25" style="3" customWidth="1"/>
    <col min="13058" max="13060" width="9" style="3"/>
    <col min="13061" max="13061" width="8.25" style="3" customWidth="1"/>
    <col min="13062" max="13062" width="10.875" style="3" customWidth="1"/>
    <col min="13063" max="13312" width="9" style="3"/>
    <col min="13313" max="13313" width="25" style="3" customWidth="1"/>
    <col min="13314" max="13316" width="9" style="3"/>
    <col min="13317" max="13317" width="8.25" style="3" customWidth="1"/>
    <col min="13318" max="13318" width="10.875" style="3" customWidth="1"/>
    <col min="13319" max="13568" width="9" style="3"/>
    <col min="13569" max="13569" width="25" style="3" customWidth="1"/>
    <col min="13570" max="13572" width="9" style="3"/>
    <col min="13573" max="13573" width="8.25" style="3" customWidth="1"/>
    <col min="13574" max="13574" width="10.875" style="3" customWidth="1"/>
    <col min="13575" max="13824" width="9" style="3"/>
    <col min="13825" max="13825" width="25" style="3" customWidth="1"/>
    <col min="13826" max="13828" width="9" style="3"/>
    <col min="13829" max="13829" width="8.25" style="3" customWidth="1"/>
    <col min="13830" max="13830" width="10.875" style="3" customWidth="1"/>
    <col min="13831" max="14080" width="9" style="3"/>
    <col min="14081" max="14081" width="25" style="3" customWidth="1"/>
    <col min="14082" max="14084" width="9" style="3"/>
    <col min="14085" max="14085" width="8.25" style="3" customWidth="1"/>
    <col min="14086" max="14086" width="10.875" style="3" customWidth="1"/>
    <col min="14087" max="14336" width="9" style="3"/>
    <col min="14337" max="14337" width="25" style="3" customWidth="1"/>
    <col min="14338" max="14340" width="9" style="3"/>
    <col min="14341" max="14341" width="8.25" style="3" customWidth="1"/>
    <col min="14342" max="14342" width="10.875" style="3" customWidth="1"/>
    <col min="14343" max="14592" width="9" style="3"/>
    <col min="14593" max="14593" width="25" style="3" customWidth="1"/>
    <col min="14594" max="14596" width="9" style="3"/>
    <col min="14597" max="14597" width="8.25" style="3" customWidth="1"/>
    <col min="14598" max="14598" width="10.875" style="3" customWidth="1"/>
    <col min="14599" max="14848" width="9" style="3"/>
    <col min="14849" max="14849" width="25" style="3" customWidth="1"/>
    <col min="14850" max="14852" width="9" style="3"/>
    <col min="14853" max="14853" width="8.25" style="3" customWidth="1"/>
    <col min="14854" max="14854" width="10.875" style="3" customWidth="1"/>
    <col min="14855" max="15104" width="9" style="3"/>
    <col min="15105" max="15105" width="25" style="3" customWidth="1"/>
    <col min="15106" max="15108" width="9" style="3"/>
    <col min="15109" max="15109" width="8.25" style="3" customWidth="1"/>
    <col min="15110" max="15110" width="10.875" style="3" customWidth="1"/>
    <col min="15111" max="15360" width="9" style="3"/>
    <col min="15361" max="15361" width="25" style="3" customWidth="1"/>
    <col min="15362" max="15364" width="9" style="3"/>
    <col min="15365" max="15365" width="8.25" style="3" customWidth="1"/>
    <col min="15366" max="15366" width="10.875" style="3" customWidth="1"/>
    <col min="15367" max="15616" width="9" style="3"/>
    <col min="15617" max="15617" width="25" style="3" customWidth="1"/>
    <col min="15618" max="15620" width="9" style="3"/>
    <col min="15621" max="15621" width="8.25" style="3" customWidth="1"/>
    <col min="15622" max="15622" width="10.875" style="3" customWidth="1"/>
    <col min="15623" max="15872" width="9" style="3"/>
    <col min="15873" max="15873" width="25" style="3" customWidth="1"/>
    <col min="15874" max="15876" width="9" style="3"/>
    <col min="15877" max="15877" width="8.25" style="3" customWidth="1"/>
    <col min="15878" max="15878" width="10.875" style="3" customWidth="1"/>
    <col min="15879" max="16128" width="9" style="3"/>
    <col min="16129" max="16129" width="25" style="3" customWidth="1"/>
    <col min="16130" max="16132" width="9" style="3"/>
    <col min="16133" max="16133" width="8.25" style="3" customWidth="1"/>
    <col min="16134" max="16134" width="10.875" style="3" customWidth="1"/>
    <col min="16135" max="16384" width="9" style="3"/>
  </cols>
  <sheetData>
    <row r="1" ht="21" customHeight="1" spans="1:7">
      <c r="A1" s="5" t="s">
        <v>160</v>
      </c>
      <c r="G1" s="4"/>
    </row>
    <row r="2" ht="37.5" customHeight="1" spans="1:7">
      <c r="A2" s="6" t="s">
        <v>161</v>
      </c>
      <c r="B2" s="6"/>
      <c r="C2" s="6"/>
      <c r="D2" s="6"/>
      <c r="E2" s="6"/>
      <c r="F2" s="6"/>
      <c r="G2" s="6"/>
    </row>
    <row r="3" ht="21.75" customHeight="1" spans="6:7">
      <c r="F3" s="7" t="s">
        <v>77</v>
      </c>
      <c r="G3" s="7"/>
    </row>
    <row r="4" ht="47.25" customHeight="1" spans="1:7">
      <c r="A4" s="8" t="s">
        <v>78</v>
      </c>
      <c r="B4" s="9" t="s">
        <v>4</v>
      </c>
      <c r="C4" s="9" t="s">
        <v>5</v>
      </c>
      <c r="D4" s="9" t="s">
        <v>118</v>
      </c>
      <c r="E4" s="9" t="s">
        <v>79</v>
      </c>
      <c r="F4" s="9" t="s">
        <v>162</v>
      </c>
      <c r="G4" s="9" t="s">
        <v>81</v>
      </c>
    </row>
    <row r="5" s="1" customFormat="1" ht="26.25" customHeight="1" spans="1:7">
      <c r="A5" s="10" t="s">
        <v>82</v>
      </c>
      <c r="B5" s="11">
        <v>0</v>
      </c>
      <c r="C5" s="11">
        <v>0</v>
      </c>
      <c r="D5" s="11">
        <v>0</v>
      </c>
      <c r="E5" s="12">
        <v>0</v>
      </c>
      <c r="F5" s="12">
        <v>0</v>
      </c>
      <c r="G5" s="13"/>
    </row>
    <row r="6" s="2" customFormat="1" ht="26.25" customHeight="1" spans="1:7">
      <c r="A6" s="14" t="s">
        <v>83</v>
      </c>
      <c r="B6" s="11">
        <v>0</v>
      </c>
      <c r="C6" s="11">
        <v>0</v>
      </c>
      <c r="D6" s="11">
        <v>0</v>
      </c>
      <c r="E6" s="12">
        <v>0</v>
      </c>
      <c r="F6" s="12">
        <v>0</v>
      </c>
      <c r="G6" s="15"/>
    </row>
    <row r="7" s="2" customFormat="1" ht="26.25" customHeight="1" spans="1:7">
      <c r="A7" s="14" t="s">
        <v>84</v>
      </c>
      <c r="B7" s="11">
        <v>0</v>
      </c>
      <c r="C7" s="11">
        <v>0</v>
      </c>
      <c r="D7" s="11">
        <v>0</v>
      </c>
      <c r="E7" s="12">
        <v>0</v>
      </c>
      <c r="F7" s="12">
        <v>0</v>
      </c>
      <c r="G7" s="15"/>
    </row>
    <row r="8" s="2" customFormat="1" ht="26.25" customHeight="1" spans="1:7">
      <c r="A8" s="14" t="s">
        <v>85</v>
      </c>
      <c r="B8" s="11">
        <v>0</v>
      </c>
      <c r="C8" s="11">
        <v>0</v>
      </c>
      <c r="D8" s="11">
        <v>0</v>
      </c>
      <c r="E8" s="12">
        <v>0</v>
      </c>
      <c r="F8" s="12">
        <v>0</v>
      </c>
      <c r="G8" s="15"/>
    </row>
    <row r="9" s="2" customFormat="1" ht="26.25" customHeight="1" spans="1:7">
      <c r="A9" s="14" t="s">
        <v>86</v>
      </c>
      <c r="B9" s="11">
        <v>0</v>
      </c>
      <c r="C9" s="11">
        <v>0</v>
      </c>
      <c r="D9" s="11">
        <v>0</v>
      </c>
      <c r="E9" s="12">
        <v>0</v>
      </c>
      <c r="F9" s="12">
        <v>0</v>
      </c>
      <c r="G9" s="15"/>
    </row>
    <row r="10" s="2" customFormat="1" ht="26.25" customHeight="1" spans="1:7">
      <c r="A10" s="14" t="s">
        <v>87</v>
      </c>
      <c r="B10" s="11">
        <v>0</v>
      </c>
      <c r="C10" s="11">
        <v>0</v>
      </c>
      <c r="D10" s="11">
        <v>0</v>
      </c>
      <c r="E10" s="12">
        <v>0</v>
      </c>
      <c r="F10" s="12">
        <v>0</v>
      </c>
      <c r="G10" s="15"/>
    </row>
    <row r="11" s="2" customFormat="1" ht="26.25" customHeight="1" spans="1:7">
      <c r="A11" s="14" t="s">
        <v>88</v>
      </c>
      <c r="B11" s="11">
        <v>0</v>
      </c>
      <c r="C11" s="11">
        <v>0</v>
      </c>
      <c r="D11" s="11">
        <v>0</v>
      </c>
      <c r="E11" s="12">
        <v>0</v>
      </c>
      <c r="F11" s="12">
        <v>0</v>
      </c>
      <c r="G11" s="15"/>
    </row>
    <row r="12" s="2" customFormat="1" ht="26.25" customHeight="1" spans="1:7">
      <c r="A12" s="14" t="s">
        <v>89</v>
      </c>
      <c r="B12" s="11">
        <v>0</v>
      </c>
      <c r="C12" s="11">
        <v>0</v>
      </c>
      <c r="D12" s="11">
        <v>0</v>
      </c>
      <c r="E12" s="12">
        <v>0</v>
      </c>
      <c r="F12" s="12">
        <v>0</v>
      </c>
      <c r="G12" s="15"/>
    </row>
    <row r="13" s="2" customFormat="1" ht="26.25" customHeight="1" spans="1:7">
      <c r="A13" s="14" t="s">
        <v>90</v>
      </c>
      <c r="B13" s="11">
        <v>0</v>
      </c>
      <c r="C13" s="11">
        <v>0</v>
      </c>
      <c r="D13" s="11">
        <v>0</v>
      </c>
      <c r="E13" s="12">
        <v>0</v>
      </c>
      <c r="F13" s="12">
        <v>0</v>
      </c>
      <c r="G13" s="15"/>
    </row>
    <row r="14" s="2" customFormat="1" ht="26.25" customHeight="1" spans="1:7">
      <c r="A14" s="14" t="s">
        <v>91</v>
      </c>
      <c r="B14" s="11">
        <v>0</v>
      </c>
      <c r="C14" s="11">
        <v>0</v>
      </c>
      <c r="D14" s="11">
        <v>0</v>
      </c>
      <c r="E14" s="12">
        <v>0</v>
      </c>
      <c r="F14" s="12">
        <v>0</v>
      </c>
      <c r="G14" s="15"/>
    </row>
    <row r="15" s="1" customFormat="1" ht="26.25" customHeight="1" spans="1:7">
      <c r="A15" s="10" t="s">
        <v>92</v>
      </c>
      <c r="B15" s="11">
        <f>SUM(B16:B24)</f>
        <v>2264</v>
      </c>
      <c r="C15" s="11">
        <f>SUM(C16:C24)</f>
        <v>405</v>
      </c>
      <c r="D15" s="11">
        <f>SUM(D16:D24)</f>
        <v>850</v>
      </c>
      <c r="E15" s="12">
        <f>C15/B15*100</f>
        <v>17.89</v>
      </c>
      <c r="F15" s="12">
        <f>(C15-D15)/D15*100</f>
        <v>-52.35</v>
      </c>
      <c r="G15" s="13"/>
    </row>
    <row r="16" s="2" customFormat="1" ht="26.25" customHeight="1" spans="1:7">
      <c r="A16" s="16" t="s">
        <v>93</v>
      </c>
      <c r="B16" s="17">
        <v>0</v>
      </c>
      <c r="C16" s="17">
        <v>0</v>
      </c>
      <c r="D16" s="17">
        <v>0</v>
      </c>
      <c r="E16" s="18">
        <v>0</v>
      </c>
      <c r="F16" s="18">
        <v>0</v>
      </c>
      <c r="G16" s="15"/>
    </row>
    <row r="17" s="2" customFormat="1" ht="26.25" customHeight="1" spans="1:7">
      <c r="A17" s="16" t="s">
        <v>60</v>
      </c>
      <c r="B17" s="17">
        <v>0</v>
      </c>
      <c r="C17" s="17">
        <v>0</v>
      </c>
      <c r="D17" s="17">
        <v>0</v>
      </c>
      <c r="E17" s="18">
        <v>0</v>
      </c>
      <c r="F17" s="18">
        <v>0</v>
      </c>
      <c r="G17" s="15"/>
    </row>
    <row r="18" s="2" customFormat="1" ht="26.25" customHeight="1" spans="1:7">
      <c r="A18" s="16" t="s">
        <v>94</v>
      </c>
      <c r="B18" s="17">
        <v>0</v>
      </c>
      <c r="C18" s="17">
        <v>0</v>
      </c>
      <c r="D18" s="17">
        <v>0</v>
      </c>
      <c r="E18" s="18">
        <v>0</v>
      </c>
      <c r="F18" s="18">
        <v>0</v>
      </c>
      <c r="G18" s="15"/>
    </row>
    <row r="19" s="2" customFormat="1" ht="26.25" customHeight="1" spans="1:7">
      <c r="A19" s="16" t="s">
        <v>95</v>
      </c>
      <c r="B19" s="17">
        <v>0</v>
      </c>
      <c r="C19" s="17">
        <v>0</v>
      </c>
      <c r="D19" s="17">
        <v>491</v>
      </c>
      <c r="E19" s="18">
        <v>0</v>
      </c>
      <c r="F19" s="18">
        <f>(C19-D19)/D19*100</f>
        <v>-100</v>
      </c>
      <c r="G19" s="15"/>
    </row>
    <row r="20" s="2" customFormat="1" ht="26.25" customHeight="1" spans="1:7">
      <c r="A20" s="16" t="s">
        <v>96</v>
      </c>
      <c r="B20" s="17">
        <v>245</v>
      </c>
      <c r="C20" s="17">
        <v>245</v>
      </c>
      <c r="D20" s="17">
        <v>0</v>
      </c>
      <c r="E20" s="18">
        <f>C20/B20*100</f>
        <v>100</v>
      </c>
      <c r="F20" s="18">
        <v>0</v>
      </c>
      <c r="G20" s="15"/>
    </row>
    <row r="21" s="2" customFormat="1" ht="25.5" customHeight="1" spans="1:7">
      <c r="A21" s="16" t="s">
        <v>97</v>
      </c>
      <c r="B21" s="17">
        <v>0</v>
      </c>
      <c r="C21" s="17">
        <v>0</v>
      </c>
      <c r="D21" s="17">
        <v>0</v>
      </c>
      <c r="E21" s="18">
        <v>0</v>
      </c>
      <c r="F21" s="18">
        <v>0</v>
      </c>
      <c r="G21" s="15"/>
    </row>
    <row r="22" s="2" customFormat="1" ht="25.5" customHeight="1" spans="1:7">
      <c r="A22" s="16" t="s">
        <v>98</v>
      </c>
      <c r="B22" s="17">
        <v>0</v>
      </c>
      <c r="C22" s="17">
        <v>0</v>
      </c>
      <c r="D22" s="17">
        <v>0</v>
      </c>
      <c r="E22" s="18">
        <v>0</v>
      </c>
      <c r="F22" s="18">
        <v>0</v>
      </c>
      <c r="G22" s="15"/>
    </row>
    <row r="23" s="2" customFormat="1" ht="25.5" customHeight="1" spans="1:7">
      <c r="A23" s="16" t="s">
        <v>99</v>
      </c>
      <c r="B23" s="17">
        <v>0</v>
      </c>
      <c r="C23" s="17">
        <v>0</v>
      </c>
      <c r="D23" s="17">
        <v>0</v>
      </c>
      <c r="E23" s="18">
        <v>0</v>
      </c>
      <c r="F23" s="18">
        <v>0</v>
      </c>
      <c r="G23" s="15"/>
    </row>
    <row r="24" s="2" customFormat="1" ht="25.5" customHeight="1" spans="1:7">
      <c r="A24" s="19" t="s">
        <v>100</v>
      </c>
      <c r="B24" s="17">
        <v>2019</v>
      </c>
      <c r="C24" s="17">
        <v>160</v>
      </c>
      <c r="D24" s="17">
        <v>359</v>
      </c>
      <c r="E24" s="18">
        <f>C24/B24*100</f>
        <v>7.92</v>
      </c>
      <c r="F24" s="18">
        <f>(C24-D24)/D24*100</f>
        <v>-55.43</v>
      </c>
      <c r="G24" s="15"/>
    </row>
  </sheetData>
  <mergeCells count="2">
    <mergeCell ref="A2:G2"/>
    <mergeCell ref="F3:G3"/>
  </mergeCells>
  <printOptions horizontalCentered="1"/>
  <pageMargins left="0.94375" right="0.94375" top="0.984027777777778" bottom="0.984027777777778" header="0.511805555555556" footer="0.511805555555556"/>
  <pageSetup paperSize="9" firstPageNumber="17" orientation="portrait" useFirstPageNumber="1" horizontalDpi="600"/>
  <headerFooter alignWithMargins="0">
    <oddFooter>&amp;R&amp;14－&amp;P－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表1-财政决算情况表</vt:lpstr>
      <vt:lpstr>表2-一般公共预算收入决算表</vt:lpstr>
      <vt:lpstr>表3-一般公共预算支出决算表</vt:lpstr>
      <vt:lpstr>表4-政府性基金决算表</vt:lpstr>
      <vt:lpstr>表5-2019年1-6月收支总表</vt:lpstr>
      <vt:lpstr>表6-2019年1-6月收入明细表</vt:lpstr>
      <vt:lpstr>表7-2019年1-6月支出明细表</vt:lpstr>
      <vt:lpstr>表8-2019年1-6月基金收支表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沙坡头区财政局收文员</cp:lastModifiedBy>
  <cp:revision>1</cp:revision>
  <dcterms:created xsi:type="dcterms:W3CDTF">2013-03-12T14:42:00Z</dcterms:created>
  <cp:lastPrinted>2018-07-25T12:49:00Z</cp:lastPrinted>
  <dcterms:modified xsi:type="dcterms:W3CDTF">2019-08-28T02:17:34Z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2052-10.8.2.6543</vt:lpwstr>
  </property>
</Properties>
</file>