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3.10" sheetId="1" r:id="rId1"/>
  </sheets>
  <definedNames>
    <definedName name="_xlnm.Print_Titles" localSheetId="0">'3.10'!$2:$6</definedName>
  </definedNames>
  <calcPr fullCalcOnLoad="1"/>
</workbook>
</file>

<file path=xl/sharedStrings.xml><?xml version="1.0" encoding="utf-8"?>
<sst xmlns="http://schemas.openxmlformats.org/spreadsheetml/2006/main" count="157" uniqueCount="87">
  <si>
    <t>附件2</t>
  </si>
  <si>
    <t>2022年提前下达中央财政衔接推进乡村振兴补助资金计划表</t>
  </si>
  <si>
    <t>单位：万元</t>
  </si>
  <si>
    <t>序号</t>
  </si>
  <si>
    <t>项目名称</t>
  </si>
  <si>
    <t>建设规模及内容</t>
  </si>
  <si>
    <t>建设
性质</t>
  </si>
  <si>
    <t>项目类型</t>
  </si>
  <si>
    <t>实施
单位</t>
  </si>
  <si>
    <t>概算资金</t>
  </si>
  <si>
    <t>小计：</t>
  </si>
  <si>
    <t>计划安排资金</t>
  </si>
  <si>
    <t>备注</t>
  </si>
  <si>
    <t>2022年
提前下达中央资金</t>
  </si>
  <si>
    <t>合计：</t>
  </si>
  <si>
    <t>2022年续建项目</t>
  </si>
  <si>
    <t>小计</t>
  </si>
  <si>
    <t>常乐镇康乐移民区枸杞晾晒场项目</t>
  </si>
  <si>
    <t>室外晾晒场硬化6531平方米，安装太阳能路灯6盏，配套市场交易大棚入户给水管网、水表及水表井，室外消防管网及给水、排水管网，新建伸缩大门及门洞1个。</t>
  </si>
  <si>
    <t>续建</t>
  </si>
  <si>
    <t>产业发展</t>
  </si>
  <si>
    <t>常乐镇</t>
  </si>
  <si>
    <t>兴仁镇脱贫村基础设施建设及环境综合整治项目</t>
  </si>
  <si>
    <t>维修改造团结、泰和、川裕、兴盛四个移民村养殖园区水、电、路等基础设施，配套用水计量设备；庭院栽植桃李杏经果林31030株等。</t>
  </si>
  <si>
    <t>乡村建设</t>
  </si>
  <si>
    <t>兴仁镇</t>
  </si>
  <si>
    <t>兴仁镇帮扶村2021年道路硬化项目</t>
  </si>
  <si>
    <t>硬化村庄巷道17084.5m68338㎡。其中：东滩村硬化4m宽道路5335.5m21342㎡；拓寨村硬化4m宽道路340m1360㎡；兴仁村硬化4m宽道路5306m21224㎡；郝集村硬化4m宽道路6103m24412㎡等。</t>
  </si>
  <si>
    <t>常乐镇思乐村扶贫车间项目</t>
  </si>
  <si>
    <t>在康乐移民区思乐村新建扶贫车间一个，吸纳移民务工就业。</t>
  </si>
  <si>
    <t>沙坡头区贫困村2020年土地改良项目</t>
  </si>
  <si>
    <t>土地改良共计502亩，土壤施肥6024立方米，沟道清淤治理1.93千米，配套沟道建筑物13座，畦田口19座。</t>
  </si>
  <si>
    <t>乡村振兴局</t>
  </si>
  <si>
    <t>2020年部分贫困村巩固提高项目</t>
  </si>
  <si>
    <t>梁水片区：新建450m³蓄水池1座；20m³蓄水池1座；集中供水房1座；铺设输水管道391m，其中de110mm(0.6MPa)PE输水管85m，de90mm(0.8MPa)PE输水管10m，de50mm(1.6MPa)PE输水管296m；阀井5座；穿沟建筑物1座；配电室1座；配套潜水泵1台套(流量10m³/h，扬程52m，功率5.5kw)。
黄泉片区：硒砂瓜交易大棚地坪硬化1737㎡，大棚支撑钢管除锈防锈25㎡。
党家水片区：砌护D40渠道6.29km/34条，配套各类渠系建筑物242座，其中：渠口33座，简易闸29座，生产桥23座，畦田口157座。</t>
  </si>
  <si>
    <t>东园镇贫困村2020年基础设施建设项目</t>
  </si>
  <si>
    <t>砌护D40渠道共计4条长0.66千米,D50-2渠道共计2条长0.86千米,D100渠道1条长1.05千米,沟道清淤整治2条长2.15千米,维修及配套建筑物97座;道路硬化共计13条长2.86千米,配套建筑物5座等。</t>
  </si>
  <si>
    <t>香山乡深井、景庄贫困村2020年硒砂瓜抗旱补灌项目</t>
  </si>
  <si>
    <t>1.景庄片区:新建5万m3蓄水池1座，配套自动化上水设施1套，铺设管道2.99km，新建闸阀井15座。  2.深井片区:新建9万m3蓄水池1座，配套自动化上水设施1套；铺设管道1.255km，新建阀井11座。</t>
  </si>
  <si>
    <t>香山乡米粮川村养殖园区扩能改造配套项目</t>
  </si>
  <si>
    <t>新建500立方米蓄水池一座，埋设100立方米玻璃钢化粪池2座、铺设给水管1000米。</t>
  </si>
  <si>
    <t>香山乡米粮川村养殖园区扩能改造项目</t>
  </si>
  <si>
    <t>1、拆除整个养殖场区原牛舍、道路及青储池等，清运垃圾及平整场地。
2、新建鸡舍20栋，每栋建筑面积1518.3平方米，共30366.2平方米。
3、新建管理用房1385.9平方米。4、新建库房1101.0平方米。 5、新建门房及消毒室62.2平方米。  6、新建水泵房及锅炉房120平方米。  7、新建料塔一座及室外工程。</t>
  </si>
  <si>
    <t>兴仁镇川裕村渠道改造项目</t>
  </si>
  <si>
    <t>砌护渠道共计7.59千米，配套建设渠道建筑物741座，铺设4米宽硬化路2条共计2.5千米，修建过水路面1处。</t>
  </si>
  <si>
    <t>香山乡红圈子村三合队2021年基础设施建设项目资金</t>
  </si>
  <si>
    <t>更换管道1.86千米，配套建筑物5座，巷道硬化0.93千米，安装排水管道2.66千米等</t>
  </si>
  <si>
    <t>香山乡</t>
  </si>
  <si>
    <t>香山乡黄泉村黄泉至跑水道路硬化项目</t>
  </si>
  <si>
    <t>硬化道路长2950米，路面宽度4米。</t>
  </si>
  <si>
    <t>香山乡白羽种鸡养殖供水设施建设项目</t>
  </si>
  <si>
    <t>深井及景庄发展区新建泵站1座，新建钢筋砼蓄水池2座铺设各类管道2.5km，配套各类阀井17座，管道穿公路2处、穿管线1处，镇墩13座，管道标志桩25个。配套4m宽C25砼路面1.74km，米粮川新村养殖场新建2000m³集雨池1座，铺设U50-2农渠0.34km，新建0.5*5m生产桥5座。</t>
  </si>
  <si>
    <t>2022年新建项目</t>
  </si>
  <si>
    <t>“三类人群”小额贷款贴息</t>
  </si>
  <si>
    <t>继续执行“两免”扶贫小贷政策，为按时还款、信用良好的脱贫户及监测对象兑付贷款贴息。</t>
  </si>
  <si>
    <t>新建</t>
  </si>
  <si>
    <t>富民增收到户产业奖补项目</t>
  </si>
  <si>
    <t>对辖区内种植、养殖、外出务工就业、个体经营的脱贫户和监测对象进行以奖代补。</t>
  </si>
  <si>
    <t>常乐镇海乐村肉牛养殖园区改扩建项目</t>
  </si>
  <si>
    <t>对规划的12800平方米场地进行平整,新建牛舍4栋,总面积3360平方米,值班及消毒室1栋,面积126平方米,青贮池30个共1560平方米;新建室外工程包括室外硬化、室外给排水工程、室外电气工程、围墙及大门等;对海乐村2#养殖场(东区)进行改造;对康乐、海乐原养殖场74座圈舍进行产房改造。</t>
  </si>
  <si>
    <r>
      <t>沙坡头区</t>
    </r>
    <r>
      <rPr>
        <sz val="10"/>
        <color indexed="8"/>
        <rFont val="宋体"/>
        <family val="0"/>
      </rPr>
      <t>2022</t>
    </r>
    <r>
      <rPr>
        <sz val="10"/>
        <color indexed="8"/>
        <rFont val="宋体"/>
        <family val="0"/>
      </rPr>
      <t>年香山乡景庄村压砂地退出产业结构调整试点项目</t>
    </r>
  </si>
  <si>
    <r>
      <t>压砂地清砂</t>
    </r>
    <r>
      <rPr>
        <sz val="10"/>
        <color indexed="8"/>
        <rFont val="宋体"/>
        <family val="0"/>
      </rPr>
      <t>810亩，铺设砂砾石道路工程3条总长3.2km，增施农家肥（腐熟猪粪3m³/亩、腐熟羊粪2m³/亩）、机械深翻、机械旋耕770亩，铺设田间管网460km，配套各类建筑物33座。</t>
    </r>
  </si>
  <si>
    <t>中卫市沙坡头区中沟下段治理工程</t>
  </si>
  <si>
    <t>沟道清淤总长7.58km，砌护治理长度7.58km，改造建筑物100座，砂砾石路面整修7.40km。</t>
  </si>
  <si>
    <t>基础设施</t>
  </si>
  <si>
    <t>沙坡头区东园镇农田基础设施配套工程</t>
  </si>
  <si>
    <t>计划砌护渠道总长10.65km，其中砌护D80m渠道1.95km，D60m渠道0.4km，D50-2渠道0.27km，D50-1渠道2.11km，D40农渠5.92km。配套渠道建筑物869座：改建渠口24座，改建生产桥19座，改建d400*5m路涵2座；改建节制闸33座，改建渡槽7座，改建d400*4m尾水6座，新建畦田口778座。沟道砌护1.92km，铺设砂砾石路5.65km。</t>
  </si>
  <si>
    <t>东园镇</t>
  </si>
  <si>
    <t>沙坡头区常乐镇海乐村新建肉羊养殖场项目</t>
  </si>
  <si>
    <t>平整场地40738.32平方米，新建双列式羊舍5栋，总面积6930平方米；草料棚1栋，面积1026平方米；消毒室1栋，总面积54平方米；新建青贮池占地面积384平方米；新建场内室外工程包括室外硬化、室外给排水工程、室外电气工程、围墙及大门等；新建场外工程包括给水工程、供电工程、进场道路等。</t>
  </si>
  <si>
    <t>中卫市沙坡头区常乐镇S205线至海乐村养殖园区道路</t>
  </si>
  <si>
    <t>项目全长5.55公里，有5条路线，主线长2.0公里，起点接S205，终点止于海乐村养殖园区；支线一长1.66公里，起点与主线相接，终点接康乐村水泥路；支线二长0.435公里，起点与支线一相接，终点止于海乐村水泥路；支线三长1.155公里，起点与支线一相接，终点接康乐村沥青路；支线四位长0.3公里，位于南干渠敬农村至寺口子公路K16+500处。按照四级公路标准设计，设计速度20公里/小时。全线共设置涵洞10道、过水路面2处，并配套交安等设施。</t>
  </si>
  <si>
    <t>住建局</t>
  </si>
  <si>
    <t>常乐镇海乐村扶贫车间改扩建项目</t>
  </si>
  <si>
    <t>扩建钢结构扶贫车间1189平方米，硬化扶贫车间1189平方米，安装上下水管32道1200米，变压器1台，配备室内消防管网。</t>
  </si>
  <si>
    <t>沙坡头区宣和镇海和村新建肉羊养殖场项目（一期）</t>
  </si>
  <si>
    <t>新建双列式羊舍4栋，面积4224m2 ；草料棚1栋，面积1296m2 ；青贮池1处，面积360m2 ；配套消毒室、管理房，室外硬化、排水、电气等。</t>
  </si>
  <si>
    <t>宣和镇</t>
  </si>
  <si>
    <t>沙坡头区移民安置区肉牛出户入园基础设施提升项目</t>
  </si>
  <si>
    <t>康乐村新建饲草棚1栋，建筑面积2542平方米；新建钢筋混凝土青贮池1座，体积1368立方米；改建犊牛舍3600平方米。海和村建设内容：新建钢筋混凝土青贮池2座，体积4440立方米；扩建饲草棚1栋，建筑面积1166平方米；改建消毒室2间、消毒池1座；新增牛舍围栏560米；翻新牛舍围栏（打磨喷漆）1866米；改造牛舍大门10个；建设100吨地磅1座；拆除原有青贮池墙体285米。两个园区配备日粮机、撒料车、保定架、助产器和信息化设备工程。</t>
  </si>
  <si>
    <t>常乐镇
宣和镇</t>
  </si>
  <si>
    <t>以工代赈资金</t>
  </si>
  <si>
    <t>宣和镇草台村自发移民点道路硬化项目</t>
  </si>
  <si>
    <t>硬化4米宽巷道6条，长6730米，合计面积26920平方米。</t>
  </si>
  <si>
    <t>少数民族发展项目资金</t>
  </si>
  <si>
    <t>宣和镇永和村2022年少数民族发展项目</t>
  </si>
  <si>
    <t>硬化4米宽主干道1条1000米；分支巷道6条，共2970米，合计面积15880平方米，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</si>
</sst>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8"/>
      <name val="方正小标宋_GBK"/>
      <family val="4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1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11" fillId="9" borderId="0" applyNumberFormat="0" applyBorder="0" applyAlignment="0" applyProtection="0"/>
    <xf numFmtId="0" fontId="31" fillId="0" borderId="4" applyNumberFormat="0" applyFill="0" applyAlignment="0" applyProtection="0"/>
    <xf numFmtId="0" fontId="11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23" fillId="12" borderId="6" applyNumberFormat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37" fillId="0" borderId="7" applyNumberFormat="0" applyFill="0" applyAlignment="0" applyProtection="0"/>
    <xf numFmtId="0" fontId="25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justify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0" fillId="0" borderId="9" xfId="0" applyFont="1" applyBorder="1" applyAlignment="1">
      <alignment horizontal="justify" vertical="center"/>
    </xf>
    <xf numFmtId="0" fontId="4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/>
    </xf>
    <xf numFmtId="0" fontId="4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0" zoomScaleSheetLayoutView="80" workbookViewId="0" topLeftCell="A1">
      <selection activeCell="A37" sqref="A37"/>
    </sheetView>
  </sheetViews>
  <sheetFormatPr defaultColWidth="9.00390625" defaultRowHeight="14.25"/>
  <cols>
    <col min="1" max="1" width="4.125" style="4" customWidth="1"/>
    <col min="2" max="2" width="18.25390625" style="4" customWidth="1"/>
    <col min="3" max="3" width="63.75390625" style="2" customWidth="1"/>
    <col min="4" max="4" width="4.25390625" style="2" customWidth="1"/>
    <col min="5" max="5" width="4.50390625" style="2" customWidth="1"/>
    <col min="6" max="6" width="6.125" style="2" customWidth="1"/>
    <col min="7" max="7" width="9.75390625" style="4" customWidth="1"/>
    <col min="8" max="8" width="7.625" style="4" customWidth="1"/>
    <col min="9" max="9" width="11.75390625" style="4" customWidth="1"/>
    <col min="10" max="10" width="8.625" style="2" customWidth="1"/>
    <col min="11" max="16384" width="9.00390625" style="2" customWidth="1"/>
  </cols>
  <sheetData>
    <row r="1" spans="1:2" ht="22.5">
      <c r="A1" s="5" t="s">
        <v>0</v>
      </c>
      <c r="B1" s="5"/>
    </row>
    <row r="2" spans="1:10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8" customHeight="1">
      <c r="A3" s="3"/>
      <c r="B3" s="3"/>
      <c r="C3" s="3"/>
      <c r="D3" s="3"/>
      <c r="E3" s="3"/>
      <c r="F3" s="3"/>
      <c r="G3" s="3"/>
      <c r="H3" s="3"/>
      <c r="I3" s="33" t="s">
        <v>2</v>
      </c>
      <c r="J3" s="3"/>
    </row>
    <row r="4" spans="1:10" s="1" customFormat="1" ht="21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s="1" customFormat="1" ht="42" customHeight="1">
      <c r="A5" s="7"/>
      <c r="B5" s="7"/>
      <c r="C5" s="7"/>
      <c r="D5" s="7"/>
      <c r="E5" s="7"/>
      <c r="F5" s="7"/>
      <c r="G5" s="7"/>
      <c r="H5" s="7"/>
      <c r="I5" s="7" t="s">
        <v>13</v>
      </c>
      <c r="J5" s="7"/>
    </row>
    <row r="6" spans="1:10" s="2" customFormat="1" ht="21.75" customHeight="1">
      <c r="A6" s="8" t="s">
        <v>14</v>
      </c>
      <c r="B6" s="8"/>
      <c r="C6" s="8"/>
      <c r="D6" s="8"/>
      <c r="E6" s="8"/>
      <c r="F6" s="8"/>
      <c r="G6" s="8">
        <f aca="true" t="shared" si="0" ref="G6:I6">G7+G22</f>
        <v>12521.896684000001</v>
      </c>
      <c r="H6" s="8">
        <f t="shared" si="0"/>
        <v>9259</v>
      </c>
      <c r="I6" s="8">
        <f t="shared" si="0"/>
        <v>9259</v>
      </c>
      <c r="J6" s="8"/>
    </row>
    <row r="7" spans="1:10" s="2" customFormat="1" ht="25.5" customHeight="1">
      <c r="A7" s="8" t="s">
        <v>15</v>
      </c>
      <c r="B7" s="8"/>
      <c r="C7" s="8"/>
      <c r="D7" s="8"/>
      <c r="E7" s="8"/>
      <c r="F7" s="8" t="s">
        <v>16</v>
      </c>
      <c r="G7" s="8">
        <f>SUM(G8:G21)</f>
        <v>845.935291</v>
      </c>
      <c r="H7" s="8">
        <f>SUM(H8:H21)</f>
        <v>558.038607</v>
      </c>
      <c r="I7" s="8">
        <f>SUM(I8:I21)</f>
        <v>558.038607</v>
      </c>
      <c r="J7" s="8"/>
    </row>
    <row r="8" spans="1:10" s="3" customFormat="1" ht="39" customHeight="1">
      <c r="A8" s="9">
        <v>1</v>
      </c>
      <c r="B8" s="9" t="s">
        <v>17</v>
      </c>
      <c r="C8" s="10" t="s">
        <v>18</v>
      </c>
      <c r="D8" s="9" t="s">
        <v>19</v>
      </c>
      <c r="E8" s="9" t="s">
        <v>20</v>
      </c>
      <c r="F8" s="9" t="s">
        <v>21</v>
      </c>
      <c r="G8" s="9">
        <v>20</v>
      </c>
      <c r="H8" s="9">
        <f aca="true" t="shared" si="1" ref="H8:H18">SUM(I8:I8)</f>
        <v>20</v>
      </c>
      <c r="I8" s="9">
        <v>20</v>
      </c>
      <c r="J8" s="9"/>
    </row>
    <row r="9" spans="1:10" s="3" customFormat="1" ht="39.75" customHeight="1">
      <c r="A9" s="9">
        <v>2</v>
      </c>
      <c r="B9" s="9" t="s">
        <v>22</v>
      </c>
      <c r="C9" s="10" t="s">
        <v>23</v>
      </c>
      <c r="D9" s="9" t="s">
        <v>19</v>
      </c>
      <c r="E9" s="9" t="s">
        <v>24</v>
      </c>
      <c r="F9" s="9" t="s">
        <v>25</v>
      </c>
      <c r="G9" s="9">
        <v>40</v>
      </c>
      <c r="H9" s="9">
        <f t="shared" si="1"/>
        <v>40</v>
      </c>
      <c r="I9" s="9">
        <v>40</v>
      </c>
      <c r="J9" s="9"/>
    </row>
    <row r="10" spans="1:10" s="3" customFormat="1" ht="45" customHeight="1">
      <c r="A10" s="9">
        <v>3</v>
      </c>
      <c r="B10" s="9" t="s">
        <v>26</v>
      </c>
      <c r="C10" s="10" t="s">
        <v>27</v>
      </c>
      <c r="D10" s="9" t="s">
        <v>19</v>
      </c>
      <c r="E10" s="9" t="s">
        <v>24</v>
      </c>
      <c r="F10" s="9" t="s">
        <v>25</v>
      </c>
      <c r="G10" s="9">
        <v>90</v>
      </c>
      <c r="H10" s="9">
        <f t="shared" si="1"/>
        <v>90</v>
      </c>
      <c r="I10" s="9">
        <v>90</v>
      </c>
      <c r="J10" s="9"/>
    </row>
    <row r="11" spans="1:10" s="3" customFormat="1" ht="36" customHeight="1">
      <c r="A11" s="9">
        <v>4</v>
      </c>
      <c r="B11" s="9" t="s">
        <v>28</v>
      </c>
      <c r="C11" s="10" t="s">
        <v>29</v>
      </c>
      <c r="D11" s="9" t="s">
        <v>19</v>
      </c>
      <c r="E11" s="9" t="s">
        <v>24</v>
      </c>
      <c r="F11" s="9" t="s">
        <v>21</v>
      </c>
      <c r="G11" s="9">
        <v>29</v>
      </c>
      <c r="H11" s="9">
        <f t="shared" si="1"/>
        <v>29</v>
      </c>
      <c r="I11" s="9">
        <v>29</v>
      </c>
      <c r="J11" s="9"/>
    </row>
    <row r="12" spans="1:10" s="3" customFormat="1" ht="30" customHeight="1">
      <c r="A12" s="9">
        <v>5</v>
      </c>
      <c r="B12" s="9" t="s">
        <v>30</v>
      </c>
      <c r="C12" s="11" t="s">
        <v>31</v>
      </c>
      <c r="D12" s="9" t="s">
        <v>19</v>
      </c>
      <c r="E12" s="9" t="s">
        <v>20</v>
      </c>
      <c r="F12" s="9" t="s">
        <v>32</v>
      </c>
      <c r="G12" s="9">
        <v>5.4</v>
      </c>
      <c r="H12" s="9">
        <f t="shared" si="1"/>
        <v>5.4</v>
      </c>
      <c r="I12" s="9">
        <v>5.4</v>
      </c>
      <c r="J12" s="9"/>
    </row>
    <row r="13" spans="1:10" s="3" customFormat="1" ht="96.75" customHeight="1">
      <c r="A13" s="9">
        <v>6</v>
      </c>
      <c r="B13" s="9" t="s">
        <v>33</v>
      </c>
      <c r="C13" s="11" t="s">
        <v>34</v>
      </c>
      <c r="D13" s="9" t="s">
        <v>19</v>
      </c>
      <c r="E13" s="9" t="s">
        <v>24</v>
      </c>
      <c r="F13" s="9" t="s">
        <v>32</v>
      </c>
      <c r="G13" s="9">
        <v>9.2</v>
      </c>
      <c r="H13" s="9">
        <f t="shared" si="1"/>
        <v>9.2</v>
      </c>
      <c r="I13" s="9">
        <v>9.2</v>
      </c>
      <c r="J13" s="9"/>
    </row>
    <row r="14" spans="1:10" s="3" customFormat="1" ht="42" customHeight="1">
      <c r="A14" s="9">
        <v>7</v>
      </c>
      <c r="B14" s="9" t="s">
        <v>35</v>
      </c>
      <c r="C14" s="11" t="s">
        <v>36</v>
      </c>
      <c r="D14" s="9" t="s">
        <v>19</v>
      </c>
      <c r="E14" s="9" t="s">
        <v>24</v>
      </c>
      <c r="F14" s="9" t="s">
        <v>32</v>
      </c>
      <c r="G14" s="9">
        <v>12.3</v>
      </c>
      <c r="H14" s="9">
        <f t="shared" si="1"/>
        <v>12.3</v>
      </c>
      <c r="I14" s="9">
        <v>12.3</v>
      </c>
      <c r="J14" s="9"/>
    </row>
    <row r="15" spans="1:10" s="3" customFormat="1" ht="45.75" customHeight="1">
      <c r="A15" s="9">
        <v>8</v>
      </c>
      <c r="B15" s="9" t="s">
        <v>37</v>
      </c>
      <c r="C15" s="11" t="s">
        <v>38</v>
      </c>
      <c r="D15" s="9" t="s">
        <v>19</v>
      </c>
      <c r="E15" s="9" t="s">
        <v>24</v>
      </c>
      <c r="F15" s="9" t="s">
        <v>32</v>
      </c>
      <c r="G15" s="9">
        <v>25.1</v>
      </c>
      <c r="H15" s="9">
        <f t="shared" si="1"/>
        <v>25.1</v>
      </c>
      <c r="I15" s="9">
        <v>25.1</v>
      </c>
      <c r="J15" s="9"/>
    </row>
    <row r="16" spans="1:10" s="3" customFormat="1" ht="30" customHeight="1">
      <c r="A16" s="9">
        <v>9</v>
      </c>
      <c r="B16" s="9" t="s">
        <v>39</v>
      </c>
      <c r="C16" s="11" t="s">
        <v>40</v>
      </c>
      <c r="D16" s="9" t="s">
        <v>19</v>
      </c>
      <c r="E16" s="9" t="s">
        <v>24</v>
      </c>
      <c r="F16" s="9" t="s">
        <v>32</v>
      </c>
      <c r="G16" s="9">
        <v>2.7</v>
      </c>
      <c r="H16" s="9">
        <f t="shared" si="1"/>
        <v>2.7</v>
      </c>
      <c r="I16" s="9">
        <v>2.7</v>
      </c>
      <c r="J16" s="9"/>
    </row>
    <row r="17" spans="1:10" s="3" customFormat="1" ht="81" customHeight="1">
      <c r="A17" s="9">
        <v>10</v>
      </c>
      <c r="B17" s="9" t="s">
        <v>41</v>
      </c>
      <c r="C17" s="11" t="s">
        <v>42</v>
      </c>
      <c r="D17" s="9" t="s">
        <v>19</v>
      </c>
      <c r="E17" s="9" t="s">
        <v>20</v>
      </c>
      <c r="F17" s="9" t="s">
        <v>32</v>
      </c>
      <c r="G17" s="9">
        <v>86.4</v>
      </c>
      <c r="H17" s="9">
        <f t="shared" si="1"/>
        <v>86.4</v>
      </c>
      <c r="I17" s="9">
        <v>86.4</v>
      </c>
      <c r="J17" s="9"/>
    </row>
    <row r="18" spans="1:10" s="3" customFormat="1" ht="81" customHeight="1">
      <c r="A18" s="9">
        <v>11</v>
      </c>
      <c r="B18" s="12" t="s">
        <v>43</v>
      </c>
      <c r="C18" s="12" t="s">
        <v>44</v>
      </c>
      <c r="D18" s="9" t="s">
        <v>19</v>
      </c>
      <c r="E18" s="9" t="s">
        <v>24</v>
      </c>
      <c r="F18" s="12" t="s">
        <v>25</v>
      </c>
      <c r="G18" s="12">
        <v>20.225291</v>
      </c>
      <c r="H18" s="12">
        <v>20.225291</v>
      </c>
      <c r="I18" s="12">
        <v>20.225291</v>
      </c>
      <c r="J18" s="9"/>
    </row>
    <row r="19" spans="1:10" s="3" customFormat="1" ht="81" customHeight="1">
      <c r="A19" s="9">
        <v>12</v>
      </c>
      <c r="B19" s="12" t="s">
        <v>45</v>
      </c>
      <c r="C19" s="12" t="s">
        <v>46</v>
      </c>
      <c r="D19" s="9" t="s">
        <v>19</v>
      </c>
      <c r="E19" s="9" t="s">
        <v>24</v>
      </c>
      <c r="F19" s="12" t="s">
        <v>47</v>
      </c>
      <c r="G19" s="12">
        <v>141.77</v>
      </c>
      <c r="H19" s="12">
        <v>7.58116</v>
      </c>
      <c r="I19" s="12">
        <v>7.58116</v>
      </c>
      <c r="J19" s="9"/>
    </row>
    <row r="20" spans="1:10" s="3" customFormat="1" ht="81" customHeight="1">
      <c r="A20" s="9">
        <v>13</v>
      </c>
      <c r="B20" s="12" t="s">
        <v>48</v>
      </c>
      <c r="C20" s="12" t="s">
        <v>49</v>
      </c>
      <c r="D20" s="9" t="s">
        <v>19</v>
      </c>
      <c r="E20" s="9" t="s">
        <v>24</v>
      </c>
      <c r="F20" s="12" t="s">
        <v>47</v>
      </c>
      <c r="G20" s="12">
        <v>173.84</v>
      </c>
      <c r="H20" s="12">
        <v>20.132156</v>
      </c>
      <c r="I20" s="12">
        <v>20.132156</v>
      </c>
      <c r="J20" s="9"/>
    </row>
    <row r="21" spans="1:10" s="3" customFormat="1" ht="58.5" customHeight="1">
      <c r="A21" s="9">
        <v>14</v>
      </c>
      <c r="B21" s="9" t="s">
        <v>50</v>
      </c>
      <c r="C21" s="11" t="s">
        <v>51</v>
      </c>
      <c r="D21" s="9" t="s">
        <v>19</v>
      </c>
      <c r="E21" s="9" t="s">
        <v>20</v>
      </c>
      <c r="F21" s="9" t="s">
        <v>32</v>
      </c>
      <c r="G21" s="9">
        <v>190</v>
      </c>
      <c r="H21" s="9">
        <f>SUM(I21:I21)</f>
        <v>190</v>
      </c>
      <c r="I21" s="9">
        <v>190</v>
      </c>
      <c r="J21" s="9"/>
    </row>
    <row r="22" spans="1:10" s="4" customFormat="1" ht="30.75" customHeight="1">
      <c r="A22" s="8" t="s">
        <v>52</v>
      </c>
      <c r="B22" s="8"/>
      <c r="C22" s="8"/>
      <c r="D22" s="8"/>
      <c r="E22" s="8"/>
      <c r="F22" s="8" t="s">
        <v>16</v>
      </c>
      <c r="G22" s="8">
        <f>SUM(G23:G35)</f>
        <v>11675.961393000001</v>
      </c>
      <c r="H22" s="8">
        <f>SUM(H23:H35)</f>
        <v>8700.961393</v>
      </c>
      <c r="I22" s="8">
        <f>SUM(I23:I35)</f>
        <v>8700.961393</v>
      </c>
      <c r="J22" s="34"/>
    </row>
    <row r="23" spans="1:10" s="3" customFormat="1" ht="27" customHeight="1">
      <c r="A23" s="9">
        <v>1</v>
      </c>
      <c r="B23" s="9" t="s">
        <v>53</v>
      </c>
      <c r="C23" s="11" t="s">
        <v>54</v>
      </c>
      <c r="D23" s="9" t="s">
        <v>55</v>
      </c>
      <c r="E23" s="9" t="s">
        <v>20</v>
      </c>
      <c r="F23" s="9" t="s">
        <v>32</v>
      </c>
      <c r="G23" s="9">
        <v>600</v>
      </c>
      <c r="H23" s="9">
        <f aca="true" t="shared" si="2" ref="H23:H25">SUM(I23:I23)</f>
        <v>600</v>
      </c>
      <c r="I23" s="9">
        <v>600</v>
      </c>
      <c r="J23" s="9"/>
    </row>
    <row r="24" spans="1:10" s="3" customFormat="1" ht="27" customHeight="1">
      <c r="A24" s="9">
        <v>2</v>
      </c>
      <c r="B24" s="9" t="s">
        <v>56</v>
      </c>
      <c r="C24" s="11" t="s">
        <v>57</v>
      </c>
      <c r="D24" s="9" t="s">
        <v>55</v>
      </c>
      <c r="E24" s="9" t="s">
        <v>20</v>
      </c>
      <c r="F24" s="9" t="s">
        <v>32</v>
      </c>
      <c r="G24" s="9">
        <v>1850</v>
      </c>
      <c r="H24" s="9">
        <f t="shared" si="2"/>
        <v>850</v>
      </c>
      <c r="I24" s="9">
        <v>850</v>
      </c>
      <c r="J24" s="9"/>
    </row>
    <row r="25" spans="1:10" s="3" customFormat="1" ht="58.5" customHeight="1">
      <c r="A25" s="9">
        <v>3</v>
      </c>
      <c r="B25" s="9" t="s">
        <v>58</v>
      </c>
      <c r="C25" s="11" t="s">
        <v>59</v>
      </c>
      <c r="D25" s="9" t="s">
        <v>55</v>
      </c>
      <c r="E25" s="9" t="s">
        <v>20</v>
      </c>
      <c r="F25" s="9" t="s">
        <v>21</v>
      </c>
      <c r="G25" s="9">
        <v>692.01</v>
      </c>
      <c r="H25" s="9">
        <f t="shared" si="2"/>
        <v>720</v>
      </c>
      <c r="I25" s="9">
        <v>720</v>
      </c>
      <c r="J25" s="35"/>
    </row>
    <row r="26" spans="1:10" s="3" customFormat="1" ht="51.75" customHeight="1">
      <c r="A26" s="9">
        <v>4</v>
      </c>
      <c r="B26" s="9" t="s">
        <v>60</v>
      </c>
      <c r="C26" s="9" t="s">
        <v>61</v>
      </c>
      <c r="D26" s="9" t="s">
        <v>55</v>
      </c>
      <c r="E26" s="9" t="s">
        <v>20</v>
      </c>
      <c r="F26" s="9" t="s">
        <v>47</v>
      </c>
      <c r="G26" s="9">
        <v>395.41</v>
      </c>
      <c r="H26" s="9">
        <v>100</v>
      </c>
      <c r="I26" s="9">
        <v>100</v>
      </c>
      <c r="J26" s="35"/>
    </row>
    <row r="27" spans="1:10" s="3" customFormat="1" ht="54.75" customHeight="1">
      <c r="A27" s="9">
        <v>5</v>
      </c>
      <c r="B27" s="13" t="s">
        <v>62</v>
      </c>
      <c r="C27" s="14" t="s">
        <v>63</v>
      </c>
      <c r="D27" s="11" t="s">
        <v>55</v>
      </c>
      <c r="E27" s="9" t="s">
        <v>64</v>
      </c>
      <c r="F27" s="9" t="s">
        <v>25</v>
      </c>
      <c r="G27" s="15">
        <v>2262.5</v>
      </c>
      <c r="H27" s="9">
        <v>1816.1</v>
      </c>
      <c r="I27" s="9">
        <v>1816.1</v>
      </c>
      <c r="J27" s="35"/>
    </row>
    <row r="28" spans="1:10" s="3" customFormat="1" ht="75" customHeight="1">
      <c r="A28" s="9">
        <v>6</v>
      </c>
      <c r="B28" s="16" t="s">
        <v>65</v>
      </c>
      <c r="C28" s="17" t="s">
        <v>66</v>
      </c>
      <c r="D28" s="11" t="s">
        <v>55</v>
      </c>
      <c r="E28" s="18" t="s">
        <v>64</v>
      </c>
      <c r="F28" s="19" t="s">
        <v>67</v>
      </c>
      <c r="G28" s="20">
        <v>413.77</v>
      </c>
      <c r="H28" s="20">
        <v>413.77</v>
      </c>
      <c r="I28" s="20">
        <v>413.77</v>
      </c>
      <c r="J28" s="35"/>
    </row>
    <row r="29" spans="1:11" s="3" customFormat="1" ht="81" customHeight="1">
      <c r="A29" s="9">
        <v>7</v>
      </c>
      <c r="B29" s="15" t="s">
        <v>68</v>
      </c>
      <c r="C29" s="21" t="s">
        <v>69</v>
      </c>
      <c r="D29" s="9" t="s">
        <v>55</v>
      </c>
      <c r="E29" s="9" t="s">
        <v>20</v>
      </c>
      <c r="F29" s="22" t="s">
        <v>21</v>
      </c>
      <c r="G29" s="23">
        <v>1146</v>
      </c>
      <c r="H29" s="23">
        <v>1037</v>
      </c>
      <c r="I29" s="23">
        <v>1037</v>
      </c>
      <c r="J29" s="9"/>
      <c r="K29" s="36"/>
    </row>
    <row r="30" spans="1:11" s="3" customFormat="1" ht="81" customHeight="1">
      <c r="A30" s="9">
        <v>8</v>
      </c>
      <c r="B30" s="22" t="s">
        <v>70</v>
      </c>
      <c r="C30" s="24" t="s">
        <v>71</v>
      </c>
      <c r="D30" s="9" t="s">
        <v>55</v>
      </c>
      <c r="E30" s="9" t="s">
        <v>64</v>
      </c>
      <c r="F30" s="22" t="s">
        <v>72</v>
      </c>
      <c r="G30" s="22">
        <v>820.15</v>
      </c>
      <c r="H30" s="9">
        <v>450</v>
      </c>
      <c r="I30" s="9">
        <v>450</v>
      </c>
      <c r="J30" s="9"/>
      <c r="K30" s="36"/>
    </row>
    <row r="31" spans="1:10" s="3" customFormat="1" ht="76.5" customHeight="1">
      <c r="A31" s="9">
        <v>9</v>
      </c>
      <c r="B31" s="9" t="s">
        <v>73</v>
      </c>
      <c r="C31" s="25" t="s">
        <v>74</v>
      </c>
      <c r="D31" s="9" t="s">
        <v>55</v>
      </c>
      <c r="E31" s="9" t="s">
        <v>24</v>
      </c>
      <c r="F31" s="9" t="s">
        <v>21</v>
      </c>
      <c r="G31" s="26">
        <v>399.03</v>
      </c>
      <c r="H31" s="26">
        <v>399.03</v>
      </c>
      <c r="I31" s="26">
        <v>399.03</v>
      </c>
      <c r="J31" s="26"/>
    </row>
    <row r="32" spans="1:10" s="3" customFormat="1" ht="61.5" customHeight="1">
      <c r="A32" s="9">
        <v>10</v>
      </c>
      <c r="B32" s="27" t="s">
        <v>75</v>
      </c>
      <c r="C32" s="28" t="s">
        <v>76</v>
      </c>
      <c r="D32" s="9" t="s">
        <v>55</v>
      </c>
      <c r="E32" s="9" t="s">
        <v>20</v>
      </c>
      <c r="F32" s="9" t="s">
        <v>77</v>
      </c>
      <c r="G32" s="29">
        <v>1586.36</v>
      </c>
      <c r="H32" s="29">
        <v>1260</v>
      </c>
      <c r="I32" s="29">
        <v>1260</v>
      </c>
      <c r="J32" s="9"/>
    </row>
    <row r="33" spans="1:10" s="3" customFormat="1" ht="84" customHeight="1">
      <c r="A33" s="9">
        <v>11</v>
      </c>
      <c r="B33" s="9" t="s">
        <v>78</v>
      </c>
      <c r="C33" s="11" t="s">
        <v>79</v>
      </c>
      <c r="D33" s="9" t="s">
        <v>55</v>
      </c>
      <c r="E33" s="9" t="s">
        <v>20</v>
      </c>
      <c r="F33" s="19" t="s">
        <v>80</v>
      </c>
      <c r="G33" s="9">
        <v>1055.67</v>
      </c>
      <c r="H33" s="9">
        <v>600</v>
      </c>
      <c r="I33" s="9">
        <v>600</v>
      </c>
      <c r="J33" s="9" t="s">
        <v>81</v>
      </c>
    </row>
    <row r="34" spans="1:10" s="3" customFormat="1" ht="57" customHeight="1">
      <c r="A34" s="9">
        <v>12</v>
      </c>
      <c r="B34" s="9" t="s">
        <v>82</v>
      </c>
      <c r="C34" s="9" t="s">
        <v>83</v>
      </c>
      <c r="D34" s="9" t="s">
        <v>55</v>
      </c>
      <c r="E34" s="9" t="s">
        <v>24</v>
      </c>
      <c r="F34" s="9" t="s">
        <v>77</v>
      </c>
      <c r="G34" s="12">
        <v>455.061393</v>
      </c>
      <c r="H34" s="12">
        <v>455.061393</v>
      </c>
      <c r="I34" s="12">
        <v>455.061393</v>
      </c>
      <c r="J34" s="9" t="s">
        <v>84</v>
      </c>
    </row>
    <row r="35" spans="1:10" s="3" customFormat="1" ht="57" customHeight="1">
      <c r="A35" s="9">
        <v>13</v>
      </c>
      <c r="B35" s="9" t="s">
        <v>85</v>
      </c>
      <c r="C35" s="9" t="s">
        <v>86</v>
      </c>
      <c r="D35" s="9" t="s">
        <v>55</v>
      </c>
      <c r="E35" s="9" t="s">
        <v>24</v>
      </c>
      <c r="F35" s="9" t="s">
        <v>77</v>
      </c>
      <c r="G35" s="12"/>
      <c r="H35" s="12"/>
      <c r="I35" s="12"/>
      <c r="J35" s="9" t="s">
        <v>84</v>
      </c>
    </row>
    <row r="36" spans="1:10" s="2" customFormat="1" ht="30" customHeight="1">
      <c r="A36" s="30"/>
      <c r="B36" s="31"/>
      <c r="C36" s="31"/>
      <c r="D36" s="31"/>
      <c r="E36" s="31"/>
      <c r="F36" s="31"/>
      <c r="G36" s="32"/>
      <c r="H36" s="32"/>
      <c r="I36" s="32"/>
      <c r="J36" s="31"/>
    </row>
  </sheetData>
  <sheetProtection/>
  <mergeCells count="18">
    <mergeCell ref="A1:B1"/>
    <mergeCell ref="A2:J2"/>
    <mergeCell ref="A6:F6"/>
    <mergeCell ref="A7:E7"/>
    <mergeCell ref="A22:D22"/>
    <mergeCell ref="A36:J36"/>
    <mergeCell ref="A4:A5"/>
    <mergeCell ref="B4:B5"/>
    <mergeCell ref="C4:C5"/>
    <mergeCell ref="D4:D5"/>
    <mergeCell ref="E4:E5"/>
    <mergeCell ref="F4:F5"/>
    <mergeCell ref="G4:G5"/>
    <mergeCell ref="G34:G35"/>
    <mergeCell ref="H4:H5"/>
    <mergeCell ref="H34:H35"/>
    <mergeCell ref="I34:I35"/>
    <mergeCell ref="J4:J5"/>
  </mergeCells>
  <printOptions/>
  <pageMargins left="0.2" right="0.16" top="0.75" bottom="0.83" header="0.5" footer="0.5"/>
  <pageSetup firstPageNumber="7" useFirstPageNumber="1" horizontalDpi="600" verticalDpi="600" orientation="landscape" paperSize="9" scale="95"/>
  <headerFooter>
    <oddFooter>&amp;R&amp;"+"&amp;14-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zw</cp:lastModifiedBy>
  <dcterms:created xsi:type="dcterms:W3CDTF">2016-12-08T16:54:00Z</dcterms:created>
  <dcterms:modified xsi:type="dcterms:W3CDTF">2022-12-04T15:36:59Z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E934EB75AD444765BBBC7D3A7826C1DD</vt:lpwstr>
  </property>
</Properties>
</file>