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80" windowHeight="12615"/>
  </bookViews>
  <sheets>
    <sheet name="附件1" sheetId="1" r:id="rId1"/>
  </sheets>
  <definedNames>
    <definedName name="_xlnm.Print_Titles" localSheetId="0">附件1!$1:$6</definedName>
    <definedName name="_xlnm.Print_Area" localSheetId="0">附件1!$A$1:$J$84</definedName>
    <definedName name="_xlnm._FilterDatabase" localSheetId="0" hidden="1">附件1!$A$1:$J$84</definedName>
  </definedNames>
  <calcPr calcId="144525"/>
</workbook>
</file>

<file path=xl/sharedStrings.xml><?xml version="1.0" encoding="utf-8"?>
<sst xmlns="http://schemas.openxmlformats.org/spreadsheetml/2006/main" count="186">
  <si>
    <t>附件1：</t>
  </si>
  <si>
    <t>中卫市沙坡头区2019年农村公益事业财政奖补项目资金计划表</t>
  </si>
  <si>
    <t xml:space="preserve">                                                                                                        单位：万元、户、人</t>
  </si>
  <si>
    <t>序号</t>
  </si>
  <si>
    <t>乡镇</t>
  </si>
  <si>
    <t>申报村</t>
  </si>
  <si>
    <t>项目名称</t>
  </si>
  <si>
    <t>项目类别</t>
  </si>
  <si>
    <t>建设内容</t>
  </si>
  <si>
    <t>资金计划</t>
  </si>
  <si>
    <t>受益村民</t>
  </si>
  <si>
    <t>备注</t>
  </si>
  <si>
    <t>户数</t>
  </si>
  <si>
    <t>人口</t>
  </si>
  <si>
    <t>合计</t>
  </si>
  <si>
    <t>文昌镇小计（行政村8个、社区10个）</t>
  </si>
  <si>
    <t>文昌镇</t>
  </si>
  <si>
    <t>双桥村</t>
  </si>
  <si>
    <t>渠道砌护及
农水配套工程</t>
  </si>
  <si>
    <t>农水</t>
  </si>
  <si>
    <r>
      <rPr>
        <sz val="10"/>
        <color theme="1"/>
        <rFont val="宋体"/>
        <charset val="134"/>
      </rPr>
      <t>1</t>
    </r>
    <r>
      <rPr>
        <sz val="10"/>
        <color indexed="8"/>
        <rFont val="宋体"/>
        <charset val="134"/>
      </rPr>
      <t>队、2队、3队、4队、5队、6队、7队、小型农渠砌护配套水利设施工程，农沟2条513m，配套水利工程设施2座（其中：穿路桥涵2座；沟口尾水12处)。</t>
    </r>
  </si>
  <si>
    <t>滨河镇小计（行政村14个、社区9个）</t>
  </si>
  <si>
    <t>滨河镇</t>
  </si>
  <si>
    <t>官桥村</t>
  </si>
  <si>
    <t>农田水利建设工程</t>
  </si>
  <si>
    <t>卫青公路南侧农渠砌护，长共计8050米，口宽0.78米，深0.65米，采用砼预制板砌护。</t>
  </si>
  <si>
    <t>南元村</t>
  </si>
  <si>
    <t>卫青公路北侧农渠砌护，长共计7320米，口宽0.78米，深0.65米，采用砼预制板砌护。</t>
  </si>
  <si>
    <t>涝池村</t>
  </si>
  <si>
    <t>村道硬化工程</t>
  </si>
  <si>
    <t>村道</t>
  </si>
  <si>
    <t>原有破损沥青路面拆除3452㎡，混凝土道路硬化7300㎡，混凝土道牙铺设3650m。</t>
  </si>
  <si>
    <t>城北村</t>
  </si>
  <si>
    <t>原有破损混凝土路面拆除774㎡，混凝土道路硬化3692㎡，混凝土道牙铺设1888m，沙夹石路4500㎡，面包砖铺装708㎡，桥头面包装铺装600㎡。</t>
  </si>
  <si>
    <t>沙渠桥村</t>
  </si>
  <si>
    <t>原有破损沥青路面拆除295㎡，原有破损人行道面包砖拆除705㎡，混凝土道路硬化5610㎡，混凝土道牙铺设2244m。</t>
  </si>
  <si>
    <t>西关村</t>
  </si>
  <si>
    <t>原有破损沥青路面拆除5400㎡，混凝土道路硬化6322㎡。</t>
  </si>
  <si>
    <t>迎水桥镇小计（行政村17个、社区2个）</t>
  </si>
  <si>
    <t xml:space="preserve">迎水桥镇
</t>
  </si>
  <si>
    <t>黑林村</t>
  </si>
  <si>
    <t>村道硬化及
排水工程</t>
  </si>
  <si>
    <t>混凝土硬化道路4411㎡，面包砖铺装1292㎡，敷设8处φ400涵管共36m，道牙880m及排水工程。</t>
  </si>
  <si>
    <t>迎水村</t>
  </si>
  <si>
    <t>新建一座3.6m*3.6m大理石升旗台、以旗杆为圆心半径为5.0m花池、硬化路面及停车场1925㎡、面包砖铺装2757㎡、混凝土路缘石1772m等。</t>
  </si>
  <si>
    <t>牛滩村</t>
  </si>
  <si>
    <t>本项目主要规划砌护农渠26条，总长6.88千米。配套渠道建筑物287座，其中农渠口7座，农渠尾水4座，倒虹吸1座，渠道衬砌接口5座，哇田口270座。</t>
  </si>
  <si>
    <t>下滩村</t>
  </si>
  <si>
    <t>新建一座2.4米*2.4米大理石升旗台，硬化路面及停车场2710㎡、面包砖铺装35㎡、混凝土路缘石382米、砌浆砌石护坡长50米高1.5米、成品防腐木亭子一座2.1米*2.1米、钢筋混凝土亭子一座3.0米*3.0米、防腐木围栏长73米高1.5米、成品大理石桌椅两台、更换体育器材六套、平整场地及垃圾外运1600m³，绿化面积1502.6㎡等。</t>
  </si>
  <si>
    <t>何滩村</t>
  </si>
  <si>
    <t>混凝土硬化道路2534㎡，面包砖铺装3702.0㎡，成品树套216套，道牙2600米，彩色面包砖护坡680.0㎡，毛石59.5m³，入户硬化400㎡。</t>
  </si>
  <si>
    <t>码头村</t>
  </si>
  <si>
    <t>混凝土硬化路面5207.0㎡和排水工程。</t>
  </si>
  <si>
    <t>长流水村</t>
  </si>
  <si>
    <t>新建200m³蓄水池1座，配套节水灌溉设施160.68亩，建设阀井3座，配备潜水泵2台及电力设施，15㎡配电管理用房一处；埋设供水主管道1120m，砌筑控制阀井3座，铺设砂砾石道路681m，山洪沟整坡198m，土地平整16822㎡，地埋电缆100m，管道增压泵1台。新建52.6㎡卫生厕所一处，20m³化粪池一座。</t>
  </si>
  <si>
    <t>东园镇小计（行政村20个）</t>
  </si>
  <si>
    <t>东园镇</t>
  </si>
  <si>
    <t>韩闸村</t>
  </si>
  <si>
    <t>硬化混凝土路面4401.6㎡、入户坡道1448.48㎡、新建桥涵9座，改造桥涵4座。</t>
  </si>
  <si>
    <t>白桥村</t>
  </si>
  <si>
    <t>铺设面包砖1760㎡，道牙2517米，散水328㎡，入户硬化246㎡，路灯100盏，混凝土道路硬化600㎡。</t>
  </si>
  <si>
    <t>曹闸村</t>
  </si>
  <si>
    <t>曹闸路主干道两侧铺装面包砖3247㎡，混凝土道牙5405米，太阳能路灯35盏。</t>
  </si>
  <si>
    <t>2.3.4队</t>
  </si>
  <si>
    <t xml:space="preserve">东园镇
</t>
  </si>
  <si>
    <t>八字渠村</t>
  </si>
  <si>
    <t>安装检查井52座，雨水井20座，硬化2616㎡，排水管1320m，安装化粪池1座。</t>
  </si>
  <si>
    <t>8.9队</t>
  </si>
  <si>
    <t>赵桥村</t>
  </si>
  <si>
    <t>铺设排水管网940m，检查井48座，雨水口20座，污水收集罐2座，硬化混凝土路面3930㎡等。</t>
  </si>
  <si>
    <t>3.4队</t>
  </si>
  <si>
    <t>郭滩村</t>
  </si>
  <si>
    <t>铺设面包砖3124㎡，道牙6187m，散水1879㎡，场地硬化723㎡。</t>
  </si>
  <si>
    <t>双渠村</t>
  </si>
  <si>
    <t>安装检查井34座，雨水井35座，硬化3340㎡，铺设面包砖396㎡，排水管615m。</t>
  </si>
  <si>
    <t>谢滩村</t>
  </si>
  <si>
    <t xml:space="preserve">混凝土硬化3504㎡，排水管网825m，砖砌检查井49座，砌筑安装成品混凝土雨水口25座，铺设面包砖288㎡，混凝土道牙243m。 </t>
  </si>
  <si>
    <t>柔远镇小计（行政村13个）</t>
  </si>
  <si>
    <t>柔远镇</t>
  </si>
  <si>
    <t>莫楼村</t>
  </si>
  <si>
    <t>硬化混凝土路面3693㎡，敷设钢筋混泥土管735.9米砌筑检查井20座，雨水井22座等。</t>
  </si>
  <si>
    <t>沙渠村</t>
  </si>
  <si>
    <t>村道硬化及
农田水利工程</t>
  </si>
  <si>
    <t>硬化村庄巷道5条，长2001m。配套渠道建筑物392座，其中D40简易农口5座，畦田口387座，砌护农渠5条，总长1987m。</t>
  </si>
  <si>
    <t>施庙村</t>
  </si>
  <si>
    <t>砌护农渠8条，总长1.936千米。配套渠道建筑物354座，其中简易闸4座，渡槽1座，出水池2座，畦田口347座。</t>
  </si>
  <si>
    <t>柔远村</t>
  </si>
  <si>
    <t>硬化村庄巷道3条，总长1.328千米。配套渠道建筑物196座，简易农口3座，畦田口193座。道路硬化4条，路宽3米，总长1.78千米。</t>
  </si>
  <si>
    <t>冯庄村</t>
  </si>
  <si>
    <t>拆除原有混凝土硬化路5400㎡，新铺设混泥土硬化道路5400㎡。</t>
  </si>
  <si>
    <t>范庙村</t>
  </si>
  <si>
    <t>混凝土硬化道路5745.7㎡。</t>
  </si>
  <si>
    <t>镇罗镇小计（行政村12个）</t>
  </si>
  <si>
    <t>镇罗镇</t>
  </si>
  <si>
    <t>凯歌村</t>
  </si>
  <si>
    <t>铺设面包砖3650㎡，砌护路沿石2535m，砌筑树池541套，回填方370m³，破损路面拆除1114㎡，拆除破损路沿石1446m。</t>
  </si>
  <si>
    <t>镇西村</t>
  </si>
  <si>
    <t>铺设面包砖5400㎡，砌护路沿石3325m，砌筑树池94套，回填方160m³。</t>
  </si>
  <si>
    <t>关庄村</t>
  </si>
  <si>
    <t>铺设面包砖5319㎡，砌护路沿石3587m，砌筑树池168套。</t>
  </si>
  <si>
    <t>李园村</t>
  </si>
  <si>
    <t>铺设面包砖585㎡，砌护路沿石430m，路面硬化4826㎡，桥涵加宽18m³。</t>
  </si>
  <si>
    <t>镇北村</t>
  </si>
  <si>
    <t>铺设面包砖1840㎡，砌护路沿石1554m，3米宽硬化道路总长度1413米，路面硬化4239㎡。</t>
  </si>
  <si>
    <t>李嘴村</t>
  </si>
  <si>
    <t>铺设面包砖3657㎡，砌护路沿石3670m，树池砌筑634座，铺设散水、坡道687㎡，埋设DN300钢筋混凝土排污管307m。</t>
  </si>
  <si>
    <t>宣和镇小计（行政村24个）</t>
  </si>
  <si>
    <t>宣和镇</t>
  </si>
  <si>
    <t>草台村</t>
  </si>
  <si>
    <t>安装6米LED太阳能路灯154盏。</t>
  </si>
  <si>
    <t>赵滩村</t>
  </si>
  <si>
    <t xml:space="preserve">村道硬化及
排水工程
</t>
  </si>
  <si>
    <t>混凝土硬化3.5m宽巷道1714㎡，混凝土硬化4m宽巷道4514㎡；铺设De300HPDE双壁波纹管1900m；铺设De200HPDE双壁波纹管531m；检查井71座。</t>
  </si>
  <si>
    <t>张洪村</t>
  </si>
  <si>
    <t>混凝土硬化（广场局部、村部背后）1477㎡；广场面包砖3785㎡；防腐木凉亭1座；20㎡旱厕一座；宣传橱窗2个；LED太阳能路灯8套；混凝土道牙520m；墙面粉刷215㎡；围墙19m；DE300HDPE排水管88m；树套40套。</t>
  </si>
  <si>
    <t>福堂村</t>
  </si>
  <si>
    <t>混凝土硬化4米宽巷道5578㎡；混凝土硬化3m宽巷道504㎡合计6082㎡；铺设De300HPDE双壁波纹管1550m；检查井35座。</t>
  </si>
  <si>
    <t>福兴村</t>
  </si>
  <si>
    <t>混凝土硬化3.5米宽巷道6038㎡；铺设De300HPDE双壁波纹管907米；铺设De200HPDE双壁波纹管1024.00米；检查井54座。</t>
  </si>
  <si>
    <t>林昌村</t>
  </si>
  <si>
    <t>混凝土硬化4米宽巷道7499㎡。</t>
  </si>
  <si>
    <t>何营村</t>
  </si>
  <si>
    <t>混凝土硬化3米宽巷道5554㎡；铺设De300HPDE双壁波纹管110米；铺设De200HPDE双壁波纹管1445米；检查井47座。</t>
  </si>
  <si>
    <t>东月村</t>
  </si>
  <si>
    <t>村道排水工程</t>
  </si>
  <si>
    <t>混凝土硬化5米宽巷道5408㎡；混凝土硬化4米宽巷道2232㎡。</t>
  </si>
  <si>
    <t>喜沟村</t>
  </si>
  <si>
    <t>混凝土硬化4米宽巷道8033㎡。</t>
  </si>
  <si>
    <t>旧营村</t>
  </si>
  <si>
    <t>混凝土硬化4米宽巷道7649㎡。</t>
  </si>
  <si>
    <t>永康镇小计（行政村23个）</t>
  </si>
  <si>
    <t>永康镇</t>
  </si>
  <si>
    <t>彩达村</t>
  </si>
  <si>
    <t>混凝土硬化路6720㎡，广场硬化面积1400㎡，面包砖铺装3000㎡，安装太阳能路灯70盏。</t>
  </si>
  <si>
    <t>丰台村</t>
  </si>
  <si>
    <t>多功能活动场，墙体抹灰及粉刷3755.5㎡。</t>
  </si>
  <si>
    <t>城农村</t>
  </si>
  <si>
    <t>面包砖铺装5900㎡，混凝土道牙2850m。</t>
  </si>
  <si>
    <t>沙滩村</t>
  </si>
  <si>
    <t>村庄道路硬化9415㎡。</t>
  </si>
  <si>
    <t>乐台村</t>
  </si>
  <si>
    <t>面包砖铺装5900㎡，混凝土道牙3000m。</t>
  </si>
  <si>
    <t>阳沟村</t>
  </si>
  <si>
    <t>混凝土硬化路共1505㎡，墙体粉刷3100㎡，铺设排水官网1123m，渠道砌护300m。</t>
  </si>
  <si>
    <t>双达村</t>
  </si>
  <si>
    <t>入户混凝土硬化共1040㎡，室外散水850㎡，面包砖铺装1204㎡，混凝土道牙1950m，DN300双壁波纹管820m，DN200双壁波纹管15m;检查井25座，沉泥井6座，雨水口5座，巷道硬化910㎡。</t>
  </si>
  <si>
    <t>景台村</t>
  </si>
  <si>
    <t>富硒苹果冷藏中心场地混凝土硬化共4540㎡。</t>
  </si>
  <si>
    <t>南滩村</t>
  </si>
  <si>
    <t>混凝土硬化路共1200㎡，面包砖铺装4870㎡，混凝土道牙2714m。</t>
  </si>
  <si>
    <t>达茂村</t>
  </si>
  <si>
    <t>混凝土硬化路共840㎡，面包砖铺装1800㎡，道牙砌护946m,成品混凝土树池50个。</t>
  </si>
  <si>
    <t>徐庄村</t>
  </si>
  <si>
    <t>村庄道路硬化4410㎡，渠道砌护3100m。</t>
  </si>
  <si>
    <t>常乐镇小计（行政村17个、社区1个）</t>
  </si>
  <si>
    <t>常乐镇</t>
  </si>
  <si>
    <t>倪滩村</t>
  </si>
  <si>
    <t>铺设面包砖2663㎡，安装道牙680m，绿化2850㎡，硬化巷道828㎡，硬隔离设置21个，台阶砌护69m。</t>
  </si>
  <si>
    <t>枣林村</t>
  </si>
  <si>
    <t>铺设面包砖6127㎡，安装道牙1748m，硬化道路1800㎡，砌筑树坑126个，C20混凝土台帽1084m。</t>
  </si>
  <si>
    <t>刘营村</t>
  </si>
  <si>
    <t>铺设面包砖4436㎡，安装道牙720m，混凝土台帽673米，硬化道路1987㎡，角渠砌护260㎡，石基础100m³，土方1300m³，砌筑树坑251个，砖砌检查井15座，桥涵加高2座。</t>
  </si>
  <si>
    <t>高滩村</t>
  </si>
  <si>
    <t>铺设面包砖3704㎡，砌筑树坑465个，安装道2285米，硬化道路2421㎡。</t>
  </si>
  <si>
    <t>常乐村</t>
  </si>
  <si>
    <t>铺设面包砖4190㎡，安装道牙2680m，硬化道路262㎡，外墙粉刷2644㎡，成品混泥土树池设置100座，砖砌检查井3座，De160双壁波纹管75m，De300双壁波纹管77m。</t>
  </si>
  <si>
    <t>水车村</t>
  </si>
  <si>
    <t>铺设面包砖2045㎡，成品混凝土树套55座，渠道砌筑308m，设DN500钢筋混泥土管126m，农户门台硬化272㎡，硬化道路1477㎡，铺设沥青路面3605㎡。</t>
  </si>
  <si>
    <t>黄套村</t>
  </si>
  <si>
    <t>铺设面包砖5204㎡，安装道牙1525m。</t>
  </si>
  <si>
    <t xml:space="preserve">常乐镇
</t>
  </si>
  <si>
    <t>马路滩村</t>
  </si>
  <si>
    <t>铺设面包砖4402㎡，安装道牙1780m，，砌筑树坑133个，渠道砌护140m。</t>
  </si>
  <si>
    <t>香山乡小计（行政村8个）</t>
  </si>
  <si>
    <t xml:space="preserve">香山乡
</t>
  </si>
  <si>
    <t>三眼井村</t>
  </si>
  <si>
    <t>路线全长1.483公里，路基宽6.5米，路面宽5.0米，两侧各0.75米宽砂砾路肩。</t>
  </si>
  <si>
    <t>香山乡</t>
  </si>
  <si>
    <t>深井村</t>
  </si>
  <si>
    <t xml:space="preserve">路线全长0.482公里，路基宽7.0米，路面宽6.0米，两侧各0.5米宽砂砾路肩。                                          </t>
  </si>
  <si>
    <t>新水村</t>
  </si>
  <si>
    <t>路线全长0.623公里，主线路基宽6.5米，路面宽5.0米，两侧各0.75米宽砂砾路肩。</t>
  </si>
  <si>
    <t>兴仁镇小计（行政村11个）</t>
  </si>
  <si>
    <t>兴仁镇</t>
  </si>
  <si>
    <t>西里村</t>
  </si>
  <si>
    <t>硬化3.5m宽村庄巷道9条，1.957公里，合计硬化面积6936㎡。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</si>
</sst>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3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黑体"/>
      <charset val="134"/>
    </font>
    <font>
      <sz val="16"/>
      <color indexed="8"/>
      <name val="黑体"/>
      <charset val="134"/>
    </font>
    <font>
      <sz val="14"/>
      <color indexed="8"/>
      <name val="黑体"/>
      <charset val="134"/>
    </font>
    <font>
      <b/>
      <sz val="20"/>
      <color indexed="8"/>
      <name val="方正小标宋_GBK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30" fillId="28" borderId="14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77" fontId="10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177" fontId="2" fillId="0" borderId="0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77" fontId="10" fillId="0" borderId="0" xfId="0" applyNumberFormat="1" applyFont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06"/>
  <sheetViews>
    <sheetView tabSelected="1" view="pageBreakPreview" zoomScaleNormal="100" zoomScaleSheetLayoutView="100" workbookViewId="0">
      <pane ySplit="6" topLeftCell="A7" activePane="bottomLeft" state="frozen"/>
      <selection/>
      <selection pane="bottomLeft" activeCell="A1" sqref="A1:B1"/>
    </sheetView>
  </sheetViews>
  <sheetFormatPr defaultColWidth="8.88333333333333" defaultRowHeight="13.5"/>
  <cols>
    <col min="1" max="1" width="5.01666666666667" style="8" customWidth="1"/>
    <col min="2" max="3" width="12.6333333333333" style="2" customWidth="1"/>
    <col min="4" max="5" width="14.75" style="2" customWidth="1"/>
    <col min="6" max="6" width="79.5" style="2" customWidth="1"/>
    <col min="7" max="7" width="11.25" style="9" customWidth="1"/>
    <col min="8" max="9" width="9.38333333333333" style="10" customWidth="1"/>
    <col min="10" max="10" width="7.5" style="2" customWidth="1"/>
    <col min="11" max="11" width="12.8833333333333" style="3"/>
    <col min="12" max="34" width="9" style="3"/>
    <col min="35" max="16384" width="8.88333333333333" style="3"/>
  </cols>
  <sheetData>
    <row r="1" ht="20.25" spans="1:3">
      <c r="A1" s="11" t="s">
        <v>0</v>
      </c>
      <c r="B1" s="12"/>
      <c r="C1" s="13"/>
    </row>
    <row r="2" ht="32.1" customHeight="1" spans="1:10">
      <c r="A2" s="14" t="s">
        <v>1</v>
      </c>
      <c r="B2" s="14"/>
      <c r="C2" s="14"/>
      <c r="D2" s="14"/>
      <c r="E2" s="14"/>
      <c r="F2" s="14"/>
      <c r="G2" s="15"/>
      <c r="H2" s="16"/>
      <c r="I2" s="16"/>
      <c r="J2" s="14"/>
    </row>
    <row r="3" ht="30.95" customHeight="1" spans="1:10">
      <c r="A3" s="17" t="s">
        <v>2</v>
      </c>
      <c r="B3" s="17"/>
      <c r="C3" s="17"/>
      <c r="D3" s="17"/>
      <c r="E3" s="17"/>
      <c r="F3" s="17"/>
      <c r="G3" s="18"/>
      <c r="H3" s="19"/>
      <c r="I3" s="19"/>
      <c r="J3" s="17"/>
    </row>
    <row r="4" ht="27" customHeight="1" spans="1:10">
      <c r="A4" s="20" t="s">
        <v>3</v>
      </c>
      <c r="B4" s="20" t="s">
        <v>4</v>
      </c>
      <c r="C4" s="21" t="s">
        <v>5</v>
      </c>
      <c r="D4" s="20" t="s">
        <v>6</v>
      </c>
      <c r="E4" s="21" t="s">
        <v>7</v>
      </c>
      <c r="F4" s="20" t="s">
        <v>8</v>
      </c>
      <c r="G4" s="22" t="s">
        <v>9</v>
      </c>
      <c r="H4" s="23" t="s">
        <v>10</v>
      </c>
      <c r="I4" s="23"/>
      <c r="J4" s="20" t="s">
        <v>11</v>
      </c>
    </row>
    <row r="5" ht="27" customHeight="1" spans="1:10">
      <c r="A5" s="20"/>
      <c r="B5" s="20"/>
      <c r="C5" s="24"/>
      <c r="D5" s="20"/>
      <c r="E5" s="24"/>
      <c r="F5" s="20"/>
      <c r="G5" s="22"/>
      <c r="H5" s="23" t="s">
        <v>12</v>
      </c>
      <c r="I5" s="23" t="s">
        <v>13</v>
      </c>
      <c r="J5" s="20"/>
    </row>
    <row r="6" ht="33" customHeight="1" spans="1:10">
      <c r="A6" s="25" t="s">
        <v>14</v>
      </c>
      <c r="B6" s="25"/>
      <c r="C6" s="25"/>
      <c r="D6" s="25"/>
      <c r="E6" s="25"/>
      <c r="F6" s="25"/>
      <c r="G6" s="26">
        <f t="shared" ref="G6:I6" si="0">G7+G9+G16+G24+G33+G40+G47+G58+G70+G79+G83</f>
        <v>4689.9953</v>
      </c>
      <c r="H6" s="27">
        <f t="shared" si="0"/>
        <v>36358</v>
      </c>
      <c r="I6" s="27">
        <f t="shared" si="0"/>
        <v>125148</v>
      </c>
      <c r="J6" s="64"/>
    </row>
    <row r="7" customFormat="1" ht="36" customHeight="1" spans="1:10">
      <c r="A7" s="28" t="s">
        <v>15</v>
      </c>
      <c r="B7" s="29"/>
      <c r="C7" s="29"/>
      <c r="D7" s="29"/>
      <c r="E7" s="29"/>
      <c r="F7" s="30"/>
      <c r="G7" s="26">
        <f t="shared" ref="G7:I7" si="1">SUM(G8)</f>
        <v>48</v>
      </c>
      <c r="H7" s="27">
        <f t="shared" si="1"/>
        <v>620</v>
      </c>
      <c r="I7" s="27">
        <f t="shared" si="1"/>
        <v>1980</v>
      </c>
      <c r="J7" s="64"/>
    </row>
    <row r="8" s="1" customFormat="1" ht="41" customHeight="1" spans="1:10">
      <c r="A8" s="31">
        <v>1</v>
      </c>
      <c r="B8" s="31" t="s">
        <v>16</v>
      </c>
      <c r="C8" s="31" t="s">
        <v>17</v>
      </c>
      <c r="D8" s="32" t="s">
        <v>18</v>
      </c>
      <c r="E8" s="32" t="s">
        <v>19</v>
      </c>
      <c r="F8" s="33" t="s">
        <v>20</v>
      </c>
      <c r="G8" s="34">
        <v>48</v>
      </c>
      <c r="H8" s="35">
        <v>620</v>
      </c>
      <c r="I8" s="35">
        <v>1980</v>
      </c>
      <c r="J8" s="31"/>
    </row>
    <row r="9" s="1" customFormat="1" ht="40" customHeight="1" spans="1:10">
      <c r="A9" s="36" t="s">
        <v>21</v>
      </c>
      <c r="B9" s="37"/>
      <c r="C9" s="37"/>
      <c r="D9" s="37"/>
      <c r="E9" s="37"/>
      <c r="F9" s="38"/>
      <c r="G9" s="26">
        <f t="shared" ref="G9:I9" si="2">SUM(G10:G15)</f>
        <v>433.84</v>
      </c>
      <c r="H9" s="27">
        <f t="shared" si="2"/>
        <v>6714</v>
      </c>
      <c r="I9" s="27">
        <f t="shared" si="2"/>
        <v>19326</v>
      </c>
      <c r="J9" s="65"/>
    </row>
    <row r="10" s="2" customFormat="1" ht="40" customHeight="1" spans="1:11">
      <c r="A10" s="31">
        <v>2</v>
      </c>
      <c r="B10" s="39" t="s">
        <v>22</v>
      </c>
      <c r="C10" s="39" t="s">
        <v>23</v>
      </c>
      <c r="D10" s="32" t="s">
        <v>24</v>
      </c>
      <c r="E10" s="32" t="s">
        <v>19</v>
      </c>
      <c r="F10" s="40" t="s">
        <v>25</v>
      </c>
      <c r="G10" s="41">
        <v>66.6</v>
      </c>
      <c r="H10" s="42">
        <v>3520</v>
      </c>
      <c r="I10" s="42">
        <v>10567</v>
      </c>
      <c r="J10" s="32"/>
      <c r="K10" s="1"/>
    </row>
    <row r="11" s="2" customFormat="1" ht="40" customHeight="1" spans="1:11">
      <c r="A11" s="31">
        <v>3</v>
      </c>
      <c r="B11" s="39" t="s">
        <v>22</v>
      </c>
      <c r="C11" s="39" t="s">
        <v>26</v>
      </c>
      <c r="D11" s="32" t="s">
        <v>24</v>
      </c>
      <c r="E11" s="32" t="s">
        <v>19</v>
      </c>
      <c r="F11" s="40" t="s">
        <v>27</v>
      </c>
      <c r="G11" s="41">
        <v>59.58</v>
      </c>
      <c r="H11" s="42">
        <v>780</v>
      </c>
      <c r="I11" s="42">
        <v>2160</v>
      </c>
      <c r="J11" s="32"/>
      <c r="K11" s="1"/>
    </row>
    <row r="12" s="2" customFormat="1" ht="40" customHeight="1" spans="1:11">
      <c r="A12" s="31">
        <v>4</v>
      </c>
      <c r="B12" s="32" t="s">
        <v>22</v>
      </c>
      <c r="C12" s="32" t="s">
        <v>28</v>
      </c>
      <c r="D12" s="32" t="s">
        <v>29</v>
      </c>
      <c r="E12" s="32" t="s">
        <v>30</v>
      </c>
      <c r="F12" s="40" t="s">
        <v>31</v>
      </c>
      <c r="G12" s="43">
        <v>93.66</v>
      </c>
      <c r="H12" s="44">
        <v>444</v>
      </c>
      <c r="I12" s="44">
        <v>1172</v>
      </c>
      <c r="J12" s="32"/>
      <c r="K12" s="1"/>
    </row>
    <row r="13" s="2" customFormat="1" ht="40" customHeight="1" spans="1:11">
      <c r="A13" s="31">
        <v>5</v>
      </c>
      <c r="B13" s="32" t="s">
        <v>22</v>
      </c>
      <c r="C13" s="32" t="s">
        <v>32</v>
      </c>
      <c r="D13" s="32" t="s">
        <v>29</v>
      </c>
      <c r="E13" s="32" t="s">
        <v>30</v>
      </c>
      <c r="F13" s="40" t="s">
        <v>33</v>
      </c>
      <c r="G13" s="43">
        <v>68.5</v>
      </c>
      <c r="H13" s="44">
        <v>803</v>
      </c>
      <c r="I13" s="44">
        <v>2288</v>
      </c>
      <c r="J13" s="32"/>
      <c r="K13" s="1"/>
    </row>
    <row r="14" s="2" customFormat="1" ht="40" customHeight="1" spans="1:11">
      <c r="A14" s="31">
        <v>6</v>
      </c>
      <c r="B14" s="32" t="s">
        <v>22</v>
      </c>
      <c r="C14" s="32" t="s">
        <v>34</v>
      </c>
      <c r="D14" s="32" t="s">
        <v>29</v>
      </c>
      <c r="E14" s="32" t="s">
        <v>30</v>
      </c>
      <c r="F14" s="40" t="s">
        <v>35</v>
      </c>
      <c r="G14" s="43">
        <v>69.7</v>
      </c>
      <c r="H14" s="44">
        <v>802</v>
      </c>
      <c r="I14" s="44">
        <v>2084</v>
      </c>
      <c r="J14" s="32"/>
      <c r="K14" s="1"/>
    </row>
    <row r="15" s="2" customFormat="1" ht="40" customHeight="1" spans="1:11">
      <c r="A15" s="31">
        <v>7</v>
      </c>
      <c r="B15" s="32" t="s">
        <v>22</v>
      </c>
      <c r="C15" s="32" t="s">
        <v>36</v>
      </c>
      <c r="D15" s="32" t="s">
        <v>29</v>
      </c>
      <c r="E15" s="32" t="s">
        <v>30</v>
      </c>
      <c r="F15" s="40" t="s">
        <v>37</v>
      </c>
      <c r="G15" s="43">
        <v>75.8</v>
      </c>
      <c r="H15" s="44">
        <v>365</v>
      </c>
      <c r="I15" s="44">
        <v>1055</v>
      </c>
      <c r="J15" s="32"/>
      <c r="K15" s="1"/>
    </row>
    <row r="16" s="2" customFormat="1" ht="42" customHeight="1" spans="1:10">
      <c r="A16" s="36" t="s">
        <v>38</v>
      </c>
      <c r="B16" s="37"/>
      <c r="C16" s="37"/>
      <c r="D16" s="37"/>
      <c r="E16" s="37"/>
      <c r="F16" s="38"/>
      <c r="G16" s="45">
        <f t="shared" ref="G16:I16" si="3">SUM(G17:G23)</f>
        <v>490.84</v>
      </c>
      <c r="H16" s="46">
        <f t="shared" si="3"/>
        <v>4097</v>
      </c>
      <c r="I16" s="46">
        <f t="shared" si="3"/>
        <v>13664</v>
      </c>
      <c r="J16" s="66"/>
    </row>
    <row r="17" ht="42" customHeight="1" spans="1:10">
      <c r="A17" s="31">
        <v>8</v>
      </c>
      <c r="B17" s="31" t="s">
        <v>39</v>
      </c>
      <c r="C17" s="31" t="s">
        <v>40</v>
      </c>
      <c r="D17" s="32" t="s">
        <v>41</v>
      </c>
      <c r="E17" s="32" t="s">
        <v>30</v>
      </c>
      <c r="F17" s="33" t="s">
        <v>42</v>
      </c>
      <c r="G17" s="34">
        <v>80.52</v>
      </c>
      <c r="H17" s="35">
        <v>864</v>
      </c>
      <c r="I17" s="35">
        <v>3108</v>
      </c>
      <c r="J17" s="31"/>
    </row>
    <row r="18" ht="42" customHeight="1" spans="1:10">
      <c r="A18" s="31">
        <v>9</v>
      </c>
      <c r="B18" s="31" t="s">
        <v>39</v>
      </c>
      <c r="C18" s="31" t="s">
        <v>43</v>
      </c>
      <c r="D18" s="32" t="s">
        <v>41</v>
      </c>
      <c r="E18" s="32" t="s">
        <v>30</v>
      </c>
      <c r="F18" s="33" t="s">
        <v>44</v>
      </c>
      <c r="G18" s="34">
        <v>70.8</v>
      </c>
      <c r="H18" s="35">
        <v>1005</v>
      </c>
      <c r="I18" s="35">
        <v>3307</v>
      </c>
      <c r="J18" s="31"/>
    </row>
    <row r="19" ht="42" customHeight="1" spans="1:10">
      <c r="A19" s="31">
        <v>10</v>
      </c>
      <c r="B19" s="31" t="s">
        <v>39</v>
      </c>
      <c r="C19" s="31" t="s">
        <v>45</v>
      </c>
      <c r="D19" s="32" t="s">
        <v>18</v>
      </c>
      <c r="E19" s="32" t="s">
        <v>19</v>
      </c>
      <c r="F19" s="33" t="s">
        <v>46</v>
      </c>
      <c r="G19" s="34">
        <v>56.36</v>
      </c>
      <c r="H19" s="35">
        <v>760</v>
      </c>
      <c r="I19" s="35">
        <v>2290</v>
      </c>
      <c r="J19" s="31"/>
    </row>
    <row r="20" ht="47" customHeight="1" spans="1:10">
      <c r="A20" s="31">
        <v>11</v>
      </c>
      <c r="B20" s="31" t="s">
        <v>39</v>
      </c>
      <c r="C20" s="31" t="s">
        <v>47</v>
      </c>
      <c r="D20" s="32" t="s">
        <v>29</v>
      </c>
      <c r="E20" s="32" t="s">
        <v>30</v>
      </c>
      <c r="F20" s="33" t="s">
        <v>48</v>
      </c>
      <c r="G20" s="34">
        <v>66.54</v>
      </c>
      <c r="H20" s="35">
        <v>158</v>
      </c>
      <c r="I20" s="35">
        <v>352</v>
      </c>
      <c r="J20" s="31"/>
    </row>
    <row r="21" ht="42" customHeight="1" spans="1:10">
      <c r="A21" s="31">
        <v>12</v>
      </c>
      <c r="B21" s="31" t="s">
        <v>39</v>
      </c>
      <c r="C21" s="31" t="s">
        <v>49</v>
      </c>
      <c r="D21" s="32" t="s">
        <v>29</v>
      </c>
      <c r="E21" s="32" t="s">
        <v>30</v>
      </c>
      <c r="F21" s="33" t="s">
        <v>50</v>
      </c>
      <c r="G21" s="34">
        <v>75.77</v>
      </c>
      <c r="H21" s="35">
        <v>450</v>
      </c>
      <c r="I21" s="35">
        <v>1585</v>
      </c>
      <c r="J21" s="31"/>
    </row>
    <row r="22" ht="42" customHeight="1" spans="1:10">
      <c r="A22" s="31">
        <v>13</v>
      </c>
      <c r="B22" s="31" t="s">
        <v>39</v>
      </c>
      <c r="C22" s="31" t="s">
        <v>51</v>
      </c>
      <c r="D22" s="32" t="s">
        <v>41</v>
      </c>
      <c r="E22" s="32" t="s">
        <v>30</v>
      </c>
      <c r="F22" s="33" t="s">
        <v>52</v>
      </c>
      <c r="G22" s="34">
        <v>78.83</v>
      </c>
      <c r="H22" s="35">
        <v>634</v>
      </c>
      <c r="I22" s="35">
        <v>2384</v>
      </c>
      <c r="J22" s="31"/>
    </row>
    <row r="23" ht="65.1" customHeight="1" spans="1:10">
      <c r="A23" s="31">
        <v>14</v>
      </c>
      <c r="B23" s="31" t="s">
        <v>39</v>
      </c>
      <c r="C23" s="31" t="s">
        <v>53</v>
      </c>
      <c r="D23" s="32" t="s">
        <v>18</v>
      </c>
      <c r="E23" s="32" t="s">
        <v>19</v>
      </c>
      <c r="F23" s="33" t="s">
        <v>54</v>
      </c>
      <c r="G23" s="34">
        <v>62.02</v>
      </c>
      <c r="H23" s="35">
        <v>226</v>
      </c>
      <c r="I23" s="35">
        <v>638</v>
      </c>
      <c r="J23" s="31"/>
    </row>
    <row r="24" s="3" customFormat="1" ht="41" customHeight="1" spans="1:10">
      <c r="A24" s="36" t="s">
        <v>55</v>
      </c>
      <c r="B24" s="37"/>
      <c r="C24" s="37"/>
      <c r="D24" s="37"/>
      <c r="E24" s="37"/>
      <c r="F24" s="38"/>
      <c r="G24" s="26">
        <f t="shared" ref="G24:I24" si="4">SUM(G25:G32)</f>
        <v>568.2</v>
      </c>
      <c r="H24" s="27">
        <f t="shared" si="4"/>
        <v>3794</v>
      </c>
      <c r="I24" s="27">
        <f t="shared" si="4"/>
        <v>13637</v>
      </c>
      <c r="J24" s="64"/>
    </row>
    <row r="25" s="3" customFormat="1" ht="41" customHeight="1" spans="1:12">
      <c r="A25" s="31">
        <v>15</v>
      </c>
      <c r="B25" s="31" t="s">
        <v>56</v>
      </c>
      <c r="C25" s="31" t="s">
        <v>57</v>
      </c>
      <c r="D25" s="32" t="s">
        <v>41</v>
      </c>
      <c r="E25" s="32" t="s">
        <v>30</v>
      </c>
      <c r="F25" s="33" t="s">
        <v>58</v>
      </c>
      <c r="G25" s="34">
        <v>88.65</v>
      </c>
      <c r="H25" s="35">
        <v>486</v>
      </c>
      <c r="I25" s="35">
        <v>1769</v>
      </c>
      <c r="J25" s="31"/>
      <c r="L25" s="65"/>
    </row>
    <row r="26" s="3" customFormat="1" ht="41" customHeight="1" spans="1:10">
      <c r="A26" s="31">
        <v>16</v>
      </c>
      <c r="B26" s="31" t="s">
        <v>56</v>
      </c>
      <c r="C26" s="31" t="s">
        <v>59</v>
      </c>
      <c r="D26" s="32" t="s">
        <v>41</v>
      </c>
      <c r="E26" s="32" t="s">
        <v>30</v>
      </c>
      <c r="F26" s="33" t="s">
        <v>60</v>
      </c>
      <c r="G26" s="34">
        <v>60.72</v>
      </c>
      <c r="H26" s="35">
        <v>402</v>
      </c>
      <c r="I26" s="35">
        <v>1576</v>
      </c>
      <c r="J26" s="31"/>
    </row>
    <row r="27" s="3" customFormat="1" ht="41" customHeight="1" spans="1:10">
      <c r="A27" s="31">
        <v>17</v>
      </c>
      <c r="B27" s="31" t="s">
        <v>56</v>
      </c>
      <c r="C27" s="31" t="s">
        <v>61</v>
      </c>
      <c r="D27" s="32" t="s">
        <v>29</v>
      </c>
      <c r="E27" s="32" t="s">
        <v>30</v>
      </c>
      <c r="F27" s="33" t="s">
        <v>62</v>
      </c>
      <c r="G27" s="34">
        <v>62.88</v>
      </c>
      <c r="H27" s="35">
        <v>642</v>
      </c>
      <c r="I27" s="35">
        <v>2294</v>
      </c>
      <c r="J27" s="31" t="s">
        <v>63</v>
      </c>
    </row>
    <row r="28" s="3" customFormat="1" ht="41" customHeight="1" spans="1:10">
      <c r="A28" s="31">
        <v>18</v>
      </c>
      <c r="B28" s="31" t="s">
        <v>64</v>
      </c>
      <c r="C28" s="31" t="s">
        <v>65</v>
      </c>
      <c r="D28" s="32" t="s">
        <v>41</v>
      </c>
      <c r="E28" s="32" t="s">
        <v>30</v>
      </c>
      <c r="F28" s="33" t="s">
        <v>66</v>
      </c>
      <c r="G28" s="34">
        <v>67.9</v>
      </c>
      <c r="H28" s="35">
        <v>648</v>
      </c>
      <c r="I28" s="35">
        <v>2506</v>
      </c>
      <c r="J28" s="31" t="s">
        <v>67</v>
      </c>
    </row>
    <row r="29" s="3" customFormat="1" ht="41" customHeight="1" spans="1:10">
      <c r="A29" s="31">
        <v>19</v>
      </c>
      <c r="B29" s="31" t="s">
        <v>56</v>
      </c>
      <c r="C29" s="31" t="s">
        <v>68</v>
      </c>
      <c r="D29" s="32" t="s">
        <v>41</v>
      </c>
      <c r="E29" s="32" t="s">
        <v>30</v>
      </c>
      <c r="F29" s="33" t="s">
        <v>69</v>
      </c>
      <c r="G29" s="34">
        <v>81.71</v>
      </c>
      <c r="H29" s="35">
        <v>495</v>
      </c>
      <c r="I29" s="35">
        <v>1825</v>
      </c>
      <c r="J29" s="31" t="s">
        <v>70</v>
      </c>
    </row>
    <row r="30" s="3" customFormat="1" ht="41" customHeight="1" spans="1:10">
      <c r="A30" s="31">
        <v>20</v>
      </c>
      <c r="B30" s="31" t="s">
        <v>56</v>
      </c>
      <c r="C30" s="31" t="s">
        <v>71</v>
      </c>
      <c r="D30" s="32" t="s">
        <v>41</v>
      </c>
      <c r="E30" s="32" t="s">
        <v>30</v>
      </c>
      <c r="F30" s="33" t="s">
        <v>72</v>
      </c>
      <c r="G30" s="34">
        <v>71.63</v>
      </c>
      <c r="H30" s="47">
        <v>436</v>
      </c>
      <c r="I30" s="47">
        <v>1822</v>
      </c>
      <c r="J30" s="31"/>
    </row>
    <row r="31" s="4" customFormat="1" ht="41" customHeight="1" spans="1:10">
      <c r="A31" s="31">
        <v>21</v>
      </c>
      <c r="B31" s="31" t="s">
        <v>56</v>
      </c>
      <c r="C31" s="31" t="s">
        <v>73</v>
      </c>
      <c r="D31" s="32" t="s">
        <v>41</v>
      </c>
      <c r="E31" s="32" t="s">
        <v>30</v>
      </c>
      <c r="F31" s="33" t="s">
        <v>74</v>
      </c>
      <c r="G31" s="34">
        <v>69.16</v>
      </c>
      <c r="H31" s="47">
        <v>431</v>
      </c>
      <c r="I31" s="47">
        <v>1120</v>
      </c>
      <c r="J31" s="31"/>
    </row>
    <row r="32" s="4" customFormat="1" ht="41" customHeight="1" spans="1:10">
      <c r="A32" s="31">
        <v>22</v>
      </c>
      <c r="B32" s="48" t="s">
        <v>56</v>
      </c>
      <c r="C32" s="48" t="s">
        <v>75</v>
      </c>
      <c r="D32" s="32" t="s">
        <v>41</v>
      </c>
      <c r="E32" s="32" t="s">
        <v>30</v>
      </c>
      <c r="F32" s="49" t="s">
        <v>76</v>
      </c>
      <c r="G32" s="50">
        <v>65.55</v>
      </c>
      <c r="H32" s="51">
        <v>254</v>
      </c>
      <c r="I32" s="51">
        <v>725</v>
      </c>
      <c r="J32" s="48"/>
    </row>
    <row r="33" ht="50" customHeight="1" spans="1:10">
      <c r="A33" s="36" t="s">
        <v>77</v>
      </c>
      <c r="B33" s="37"/>
      <c r="C33" s="37"/>
      <c r="D33" s="37"/>
      <c r="E33" s="37"/>
      <c r="F33" s="38"/>
      <c r="G33" s="26">
        <f t="shared" ref="G33:I33" si="5">SUM(G34:G39)</f>
        <v>391.5</v>
      </c>
      <c r="H33" s="27">
        <f t="shared" si="5"/>
        <v>3294</v>
      </c>
      <c r="I33" s="27">
        <f t="shared" si="5"/>
        <v>13357</v>
      </c>
      <c r="J33" s="65"/>
    </row>
    <row r="34" ht="50" customHeight="1" spans="1:10">
      <c r="A34" s="31">
        <v>23</v>
      </c>
      <c r="B34" s="32" t="s">
        <v>78</v>
      </c>
      <c r="C34" s="32" t="s">
        <v>79</v>
      </c>
      <c r="D34" s="32" t="s">
        <v>41</v>
      </c>
      <c r="E34" s="32" t="s">
        <v>30</v>
      </c>
      <c r="F34" s="40" t="s">
        <v>80</v>
      </c>
      <c r="G34" s="43">
        <v>71.44</v>
      </c>
      <c r="H34" s="44">
        <v>119</v>
      </c>
      <c r="I34" s="44">
        <v>476</v>
      </c>
      <c r="J34" s="32"/>
    </row>
    <row r="35" ht="50" customHeight="1" spans="1:10">
      <c r="A35" s="31">
        <v>24</v>
      </c>
      <c r="B35" s="47" t="s">
        <v>78</v>
      </c>
      <c r="C35" s="47" t="s">
        <v>81</v>
      </c>
      <c r="D35" s="32" t="s">
        <v>82</v>
      </c>
      <c r="E35" s="32" t="s">
        <v>30</v>
      </c>
      <c r="F35" s="33" t="s">
        <v>83</v>
      </c>
      <c r="G35" s="52">
        <v>78.58</v>
      </c>
      <c r="H35" s="32">
        <v>927</v>
      </c>
      <c r="I35" s="32">
        <v>3772</v>
      </c>
      <c r="J35" s="31"/>
    </row>
    <row r="36" ht="50" customHeight="1" spans="1:10">
      <c r="A36" s="31">
        <v>25</v>
      </c>
      <c r="B36" s="31" t="s">
        <v>78</v>
      </c>
      <c r="C36" s="31" t="s">
        <v>84</v>
      </c>
      <c r="D36" s="32" t="s">
        <v>18</v>
      </c>
      <c r="E36" s="32" t="s">
        <v>19</v>
      </c>
      <c r="F36" s="33" t="s">
        <v>85</v>
      </c>
      <c r="G36" s="34">
        <v>18.83</v>
      </c>
      <c r="H36" s="35">
        <v>750</v>
      </c>
      <c r="I36" s="35">
        <v>3332</v>
      </c>
      <c r="J36" s="31"/>
    </row>
    <row r="37" ht="50" customHeight="1" spans="1:10">
      <c r="A37" s="31">
        <v>26</v>
      </c>
      <c r="B37" s="31" t="s">
        <v>78</v>
      </c>
      <c r="C37" s="31" t="s">
        <v>86</v>
      </c>
      <c r="D37" s="32" t="s">
        <v>82</v>
      </c>
      <c r="E37" s="32" t="s">
        <v>30</v>
      </c>
      <c r="F37" s="33" t="s">
        <v>87</v>
      </c>
      <c r="G37" s="34">
        <v>67.5</v>
      </c>
      <c r="H37" s="35">
        <v>350</v>
      </c>
      <c r="I37" s="35">
        <v>1200</v>
      </c>
      <c r="J37" s="31"/>
    </row>
    <row r="38" ht="50" customHeight="1" spans="1:10">
      <c r="A38" s="31">
        <v>27</v>
      </c>
      <c r="B38" s="31" t="s">
        <v>78</v>
      </c>
      <c r="C38" s="31" t="s">
        <v>88</v>
      </c>
      <c r="D38" s="32" t="s">
        <v>29</v>
      </c>
      <c r="E38" s="32" t="s">
        <v>30</v>
      </c>
      <c r="F38" s="33" t="s">
        <v>89</v>
      </c>
      <c r="G38" s="52">
        <v>62.55</v>
      </c>
      <c r="H38" s="35">
        <v>650</v>
      </c>
      <c r="I38" s="35">
        <v>2558</v>
      </c>
      <c r="J38" s="31"/>
    </row>
    <row r="39" ht="50" customHeight="1" spans="1:10">
      <c r="A39" s="31">
        <v>28</v>
      </c>
      <c r="B39" s="31" t="s">
        <v>78</v>
      </c>
      <c r="C39" s="31" t="s">
        <v>90</v>
      </c>
      <c r="D39" s="32" t="s">
        <v>29</v>
      </c>
      <c r="E39" s="32" t="s">
        <v>30</v>
      </c>
      <c r="F39" s="33" t="s">
        <v>91</v>
      </c>
      <c r="G39" s="34">
        <v>92.6</v>
      </c>
      <c r="H39" s="35">
        <v>498</v>
      </c>
      <c r="I39" s="35">
        <v>2019</v>
      </c>
      <c r="J39" s="31"/>
    </row>
    <row r="40" s="3" customFormat="1" ht="44" customHeight="1" spans="1:10">
      <c r="A40" s="36" t="s">
        <v>92</v>
      </c>
      <c r="B40" s="37"/>
      <c r="C40" s="37"/>
      <c r="D40" s="37"/>
      <c r="E40" s="37"/>
      <c r="F40" s="38"/>
      <c r="G40" s="26">
        <f t="shared" ref="G40:I40" si="6">SUM(G41:G46)</f>
        <v>419.96</v>
      </c>
      <c r="H40" s="27">
        <f t="shared" si="6"/>
        <v>2802</v>
      </c>
      <c r="I40" s="27">
        <f t="shared" si="6"/>
        <v>11926</v>
      </c>
      <c r="J40" s="65"/>
    </row>
    <row r="41" s="3" customFormat="1" ht="44" customHeight="1" spans="1:10">
      <c r="A41" s="31">
        <v>29</v>
      </c>
      <c r="B41" s="48" t="s">
        <v>93</v>
      </c>
      <c r="C41" s="48" t="s">
        <v>94</v>
      </c>
      <c r="D41" s="53" t="s">
        <v>29</v>
      </c>
      <c r="E41" s="32" t="s">
        <v>30</v>
      </c>
      <c r="F41" s="49" t="s">
        <v>95</v>
      </c>
      <c r="G41" s="50">
        <v>71.56</v>
      </c>
      <c r="H41" s="51">
        <v>287</v>
      </c>
      <c r="I41" s="51">
        <v>1846</v>
      </c>
      <c r="J41" s="67"/>
    </row>
    <row r="42" s="3" customFormat="1" ht="68" customHeight="1" spans="1:10">
      <c r="A42" s="31">
        <v>30</v>
      </c>
      <c r="B42" s="48" t="s">
        <v>93</v>
      </c>
      <c r="C42" s="48" t="s">
        <v>96</v>
      </c>
      <c r="D42" s="53" t="s">
        <v>29</v>
      </c>
      <c r="E42" s="32" t="s">
        <v>30</v>
      </c>
      <c r="F42" s="49" t="s">
        <v>97</v>
      </c>
      <c r="G42" s="50">
        <v>70.02</v>
      </c>
      <c r="H42" s="51">
        <v>327</v>
      </c>
      <c r="I42" s="51">
        <v>1653</v>
      </c>
      <c r="J42" s="67"/>
    </row>
    <row r="43" s="3" customFormat="1" ht="51" customHeight="1" spans="1:10">
      <c r="A43" s="31">
        <v>31</v>
      </c>
      <c r="B43" s="48" t="s">
        <v>93</v>
      </c>
      <c r="C43" s="48" t="s">
        <v>98</v>
      </c>
      <c r="D43" s="53" t="s">
        <v>29</v>
      </c>
      <c r="E43" s="32" t="s">
        <v>30</v>
      </c>
      <c r="F43" s="49" t="s">
        <v>99</v>
      </c>
      <c r="G43" s="50">
        <v>70.16</v>
      </c>
      <c r="H43" s="51">
        <v>648</v>
      </c>
      <c r="I43" s="51">
        <v>2700</v>
      </c>
      <c r="J43" s="67"/>
    </row>
    <row r="44" s="5" customFormat="1" ht="51" customHeight="1" spans="1:10">
      <c r="A44" s="31">
        <v>32</v>
      </c>
      <c r="B44" s="48" t="s">
        <v>93</v>
      </c>
      <c r="C44" s="48" t="s">
        <v>100</v>
      </c>
      <c r="D44" s="53" t="s">
        <v>41</v>
      </c>
      <c r="E44" s="32" t="s">
        <v>30</v>
      </c>
      <c r="F44" s="49" t="s">
        <v>101</v>
      </c>
      <c r="G44" s="50">
        <v>67.28</v>
      </c>
      <c r="H44" s="51">
        <v>340</v>
      </c>
      <c r="I44" s="51">
        <v>1428</v>
      </c>
      <c r="J44" s="67"/>
    </row>
    <row r="45" s="3" customFormat="1" ht="51" customHeight="1" spans="1:10">
      <c r="A45" s="31">
        <v>33</v>
      </c>
      <c r="B45" s="48" t="s">
        <v>93</v>
      </c>
      <c r="C45" s="48" t="s">
        <v>102</v>
      </c>
      <c r="D45" s="53" t="s">
        <v>29</v>
      </c>
      <c r="E45" s="32" t="s">
        <v>30</v>
      </c>
      <c r="F45" s="49" t="s">
        <v>103</v>
      </c>
      <c r="G45" s="50">
        <v>70.21</v>
      </c>
      <c r="H45" s="51">
        <v>680</v>
      </c>
      <c r="I45" s="51">
        <v>2713</v>
      </c>
      <c r="J45" s="67"/>
    </row>
    <row r="46" s="5" customFormat="1" ht="51" customHeight="1" spans="1:10">
      <c r="A46" s="31">
        <v>34</v>
      </c>
      <c r="B46" s="48" t="s">
        <v>93</v>
      </c>
      <c r="C46" s="48" t="s">
        <v>104</v>
      </c>
      <c r="D46" s="53" t="s">
        <v>41</v>
      </c>
      <c r="E46" s="32" t="s">
        <v>30</v>
      </c>
      <c r="F46" s="49" t="s">
        <v>105</v>
      </c>
      <c r="G46" s="50">
        <v>70.73</v>
      </c>
      <c r="H46" s="51">
        <v>520</v>
      </c>
      <c r="I46" s="51">
        <v>1586</v>
      </c>
      <c r="J46" s="67"/>
    </row>
    <row r="47" ht="27" customHeight="1" spans="1:10">
      <c r="A47" s="36" t="s">
        <v>106</v>
      </c>
      <c r="B47" s="37"/>
      <c r="C47" s="37"/>
      <c r="D47" s="37"/>
      <c r="E47" s="37"/>
      <c r="F47" s="38"/>
      <c r="G47" s="26">
        <f t="shared" ref="G47:I47" si="7">SUM(G48:G57)</f>
        <v>719.19</v>
      </c>
      <c r="H47" s="27">
        <f t="shared" si="7"/>
        <v>4274</v>
      </c>
      <c r="I47" s="27">
        <f t="shared" si="7"/>
        <v>14131</v>
      </c>
      <c r="J47" s="68"/>
    </row>
    <row r="48" s="6" customFormat="1" ht="28" customHeight="1" spans="1:10">
      <c r="A48" s="31">
        <v>35</v>
      </c>
      <c r="B48" s="53" t="s">
        <v>107</v>
      </c>
      <c r="C48" s="53" t="s">
        <v>108</v>
      </c>
      <c r="D48" s="53" t="s">
        <v>29</v>
      </c>
      <c r="E48" s="32" t="s">
        <v>30</v>
      </c>
      <c r="F48" s="54" t="s">
        <v>109</v>
      </c>
      <c r="G48" s="55">
        <v>69.4</v>
      </c>
      <c r="H48" s="44">
        <v>320</v>
      </c>
      <c r="I48" s="44">
        <v>1255</v>
      </c>
      <c r="J48" s="53"/>
    </row>
    <row r="49" s="7" customFormat="1" ht="43" customHeight="1" spans="1:253">
      <c r="A49" s="31">
        <v>36</v>
      </c>
      <c r="B49" s="53" t="s">
        <v>107</v>
      </c>
      <c r="C49" s="53" t="s">
        <v>110</v>
      </c>
      <c r="D49" s="53" t="s">
        <v>111</v>
      </c>
      <c r="E49" s="53" t="s">
        <v>30</v>
      </c>
      <c r="F49" s="54" t="s">
        <v>112</v>
      </c>
      <c r="G49" s="43">
        <v>86.55</v>
      </c>
      <c r="H49" s="44">
        <v>202</v>
      </c>
      <c r="I49" s="44">
        <v>830</v>
      </c>
      <c r="J49" s="53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</row>
    <row r="50" s="7" customFormat="1" ht="53" customHeight="1" spans="1:253">
      <c r="A50" s="31">
        <v>37</v>
      </c>
      <c r="B50" s="53" t="s">
        <v>107</v>
      </c>
      <c r="C50" s="53" t="s">
        <v>113</v>
      </c>
      <c r="D50" s="53" t="s">
        <v>29</v>
      </c>
      <c r="E50" s="32" t="s">
        <v>30</v>
      </c>
      <c r="F50" s="56" t="s">
        <v>114</v>
      </c>
      <c r="G50" s="43">
        <v>62.21</v>
      </c>
      <c r="H50" s="44">
        <v>1210</v>
      </c>
      <c r="I50" s="44">
        <v>3158</v>
      </c>
      <c r="J50" s="53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</row>
    <row r="51" s="7" customFormat="1" ht="30" customHeight="1" spans="1:253">
      <c r="A51" s="31">
        <v>38</v>
      </c>
      <c r="B51" s="53" t="s">
        <v>107</v>
      </c>
      <c r="C51" s="53" t="s">
        <v>115</v>
      </c>
      <c r="D51" s="53" t="s">
        <v>29</v>
      </c>
      <c r="E51" s="32" t="s">
        <v>30</v>
      </c>
      <c r="F51" s="54" t="s">
        <v>116</v>
      </c>
      <c r="G51" s="43">
        <v>73.5</v>
      </c>
      <c r="H51" s="44">
        <v>758</v>
      </c>
      <c r="I51" s="44">
        <v>2200</v>
      </c>
      <c r="J51" s="53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</row>
    <row r="52" s="7" customFormat="1" ht="30" customHeight="1" spans="1:253">
      <c r="A52" s="31">
        <v>39</v>
      </c>
      <c r="B52" s="53" t="s">
        <v>107</v>
      </c>
      <c r="C52" s="53" t="s">
        <v>117</v>
      </c>
      <c r="D52" s="53" t="s">
        <v>41</v>
      </c>
      <c r="E52" s="32" t="s">
        <v>30</v>
      </c>
      <c r="F52" s="54" t="s">
        <v>118</v>
      </c>
      <c r="G52" s="43">
        <v>77.79</v>
      </c>
      <c r="H52" s="44">
        <v>320</v>
      </c>
      <c r="I52" s="44">
        <v>1255</v>
      </c>
      <c r="J52" s="53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</row>
    <row r="53" s="7" customFormat="1" ht="30" customHeight="1" spans="1:253">
      <c r="A53" s="31">
        <v>40</v>
      </c>
      <c r="B53" s="53" t="s">
        <v>107</v>
      </c>
      <c r="C53" s="53" t="s">
        <v>119</v>
      </c>
      <c r="D53" s="53" t="s">
        <v>29</v>
      </c>
      <c r="E53" s="32" t="s">
        <v>30</v>
      </c>
      <c r="F53" s="54" t="s">
        <v>120</v>
      </c>
      <c r="G53" s="43">
        <v>68.25</v>
      </c>
      <c r="H53" s="44">
        <v>234</v>
      </c>
      <c r="I53" s="44">
        <v>784</v>
      </c>
      <c r="J53" s="53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</row>
    <row r="54" s="7" customFormat="1" ht="30" customHeight="1" spans="1:253">
      <c r="A54" s="31">
        <v>41</v>
      </c>
      <c r="B54" s="53" t="s">
        <v>107</v>
      </c>
      <c r="C54" s="53" t="s">
        <v>121</v>
      </c>
      <c r="D54" s="53" t="s">
        <v>29</v>
      </c>
      <c r="E54" s="32" t="s">
        <v>30</v>
      </c>
      <c r="F54" s="54" t="s">
        <v>122</v>
      </c>
      <c r="G54" s="43">
        <v>69.25</v>
      </c>
      <c r="H54" s="44">
        <v>340</v>
      </c>
      <c r="I54" s="44">
        <v>1360</v>
      </c>
      <c r="J54" s="53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</row>
    <row r="55" s="7" customFormat="1" ht="21" customHeight="1" spans="1:253">
      <c r="A55" s="31">
        <v>42</v>
      </c>
      <c r="B55" s="53" t="s">
        <v>107</v>
      </c>
      <c r="C55" s="53" t="s">
        <v>123</v>
      </c>
      <c r="D55" s="53" t="s">
        <v>124</v>
      </c>
      <c r="E55" s="32" t="s">
        <v>30</v>
      </c>
      <c r="F55" s="54" t="s">
        <v>125</v>
      </c>
      <c r="G55" s="43">
        <v>69.53</v>
      </c>
      <c r="H55" s="44">
        <v>290</v>
      </c>
      <c r="I55" s="44">
        <v>1156</v>
      </c>
      <c r="J55" s="53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</row>
    <row r="56" s="7" customFormat="1" ht="39" customHeight="1" spans="1:253">
      <c r="A56" s="31">
        <v>43</v>
      </c>
      <c r="B56" s="53" t="s">
        <v>107</v>
      </c>
      <c r="C56" s="53" t="s">
        <v>126</v>
      </c>
      <c r="D56" s="53" t="s">
        <v>29</v>
      </c>
      <c r="E56" s="32" t="s">
        <v>30</v>
      </c>
      <c r="F56" s="54" t="s">
        <v>127</v>
      </c>
      <c r="G56" s="43">
        <v>73.1</v>
      </c>
      <c r="H56" s="44">
        <v>155</v>
      </c>
      <c r="I56" s="44">
        <v>1263</v>
      </c>
      <c r="J56" s="53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</row>
    <row r="57" s="7" customFormat="1" ht="25" customHeight="1" spans="1:253">
      <c r="A57" s="31">
        <v>44</v>
      </c>
      <c r="B57" s="53" t="s">
        <v>107</v>
      </c>
      <c r="C57" s="53" t="s">
        <v>128</v>
      </c>
      <c r="D57" s="53" t="s">
        <v>29</v>
      </c>
      <c r="E57" s="32" t="s">
        <v>30</v>
      </c>
      <c r="F57" s="54" t="s">
        <v>129</v>
      </c>
      <c r="G57" s="43">
        <v>69.61</v>
      </c>
      <c r="H57" s="44">
        <v>445</v>
      </c>
      <c r="I57" s="44">
        <v>870</v>
      </c>
      <c r="J57" s="53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</row>
    <row r="58" s="7" customFormat="1" ht="30" customHeight="1" spans="1:253">
      <c r="A58" s="57" t="s">
        <v>130</v>
      </c>
      <c r="B58" s="58"/>
      <c r="C58" s="58"/>
      <c r="D58" s="58"/>
      <c r="E58" s="58"/>
      <c r="F58" s="59"/>
      <c r="G58" s="60">
        <f t="shared" ref="G58:I58" si="8">SUM(G59:G69)</f>
        <v>799.4753</v>
      </c>
      <c r="H58" s="61">
        <f t="shared" si="8"/>
        <v>5483</v>
      </c>
      <c r="I58" s="61">
        <f t="shared" si="8"/>
        <v>17552</v>
      </c>
      <c r="J58" s="53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</row>
    <row r="59" s="4" customFormat="1" ht="30" customHeight="1" spans="1:10">
      <c r="A59" s="31">
        <v>45</v>
      </c>
      <c r="B59" s="48" t="s">
        <v>131</v>
      </c>
      <c r="C59" s="48" t="s">
        <v>132</v>
      </c>
      <c r="D59" s="32" t="s">
        <v>29</v>
      </c>
      <c r="E59" s="32" t="s">
        <v>30</v>
      </c>
      <c r="F59" s="49" t="s">
        <v>133</v>
      </c>
      <c r="G59" s="50">
        <v>140</v>
      </c>
      <c r="H59" s="51">
        <v>540</v>
      </c>
      <c r="I59" s="51">
        <v>2180</v>
      </c>
      <c r="J59" s="48"/>
    </row>
    <row r="60" s="4" customFormat="1" ht="30" customHeight="1" spans="1:10">
      <c r="A60" s="31">
        <v>46</v>
      </c>
      <c r="B60" s="48" t="s">
        <v>131</v>
      </c>
      <c r="C60" s="48" t="s">
        <v>134</v>
      </c>
      <c r="D60" s="32" t="s">
        <v>29</v>
      </c>
      <c r="E60" s="32" t="s">
        <v>30</v>
      </c>
      <c r="F60" s="49" t="s">
        <v>135</v>
      </c>
      <c r="G60" s="50">
        <v>70</v>
      </c>
      <c r="H60" s="51">
        <v>512</v>
      </c>
      <c r="I60" s="51">
        <v>1684</v>
      </c>
      <c r="J60" s="48"/>
    </row>
    <row r="61" s="4" customFormat="1" ht="30" customHeight="1" spans="1:10">
      <c r="A61" s="31">
        <v>47</v>
      </c>
      <c r="B61" s="48" t="s">
        <v>131</v>
      </c>
      <c r="C61" s="48" t="s">
        <v>136</v>
      </c>
      <c r="D61" s="32" t="s">
        <v>29</v>
      </c>
      <c r="E61" s="32" t="s">
        <v>30</v>
      </c>
      <c r="F61" s="49" t="s">
        <v>137</v>
      </c>
      <c r="G61" s="50">
        <v>69.48</v>
      </c>
      <c r="H61" s="51">
        <v>558</v>
      </c>
      <c r="I61" s="51">
        <v>2100</v>
      </c>
      <c r="J61" s="48"/>
    </row>
    <row r="62" s="4" customFormat="1" ht="30" customHeight="1" spans="1:10">
      <c r="A62" s="31">
        <v>48</v>
      </c>
      <c r="B62" s="48" t="s">
        <v>131</v>
      </c>
      <c r="C62" s="48" t="s">
        <v>138</v>
      </c>
      <c r="D62" s="32" t="s">
        <v>29</v>
      </c>
      <c r="E62" s="32" t="s">
        <v>30</v>
      </c>
      <c r="F62" s="49" t="s">
        <v>139</v>
      </c>
      <c r="G62" s="50">
        <v>90</v>
      </c>
      <c r="H62" s="51">
        <v>340</v>
      </c>
      <c r="I62" s="51">
        <v>1400</v>
      </c>
      <c r="J62" s="48"/>
    </row>
    <row r="63" s="4" customFormat="1" ht="30" customHeight="1" spans="1:10">
      <c r="A63" s="31">
        <v>49</v>
      </c>
      <c r="B63" s="48" t="s">
        <v>131</v>
      </c>
      <c r="C63" s="48" t="s">
        <v>140</v>
      </c>
      <c r="D63" s="32" t="s">
        <v>29</v>
      </c>
      <c r="E63" s="32" t="s">
        <v>30</v>
      </c>
      <c r="F63" s="49" t="s">
        <v>141</v>
      </c>
      <c r="G63" s="50">
        <v>70</v>
      </c>
      <c r="H63" s="51">
        <v>459</v>
      </c>
      <c r="I63" s="51">
        <v>1390</v>
      </c>
      <c r="J63" s="48"/>
    </row>
    <row r="64" s="4" customFormat="1" ht="30" customHeight="1" spans="1:10">
      <c r="A64" s="31">
        <v>50</v>
      </c>
      <c r="B64" s="62" t="s">
        <v>131</v>
      </c>
      <c r="C64" s="63" t="s">
        <v>142</v>
      </c>
      <c r="D64" s="32" t="s">
        <v>29</v>
      </c>
      <c r="E64" s="32" t="s">
        <v>30</v>
      </c>
      <c r="F64" s="49" t="s">
        <v>143</v>
      </c>
      <c r="G64" s="50">
        <v>69.9953</v>
      </c>
      <c r="H64" s="51">
        <v>460</v>
      </c>
      <c r="I64" s="51">
        <v>1265</v>
      </c>
      <c r="J64" s="48"/>
    </row>
    <row r="65" s="4" customFormat="1" ht="30" customHeight="1" spans="1:10">
      <c r="A65" s="31">
        <v>51</v>
      </c>
      <c r="B65" s="48" t="s">
        <v>131</v>
      </c>
      <c r="C65" s="48" t="s">
        <v>144</v>
      </c>
      <c r="D65" s="32" t="s">
        <v>29</v>
      </c>
      <c r="E65" s="32" t="s">
        <v>30</v>
      </c>
      <c r="F65" s="49" t="s">
        <v>145</v>
      </c>
      <c r="G65" s="50">
        <v>70</v>
      </c>
      <c r="H65" s="51">
        <v>420</v>
      </c>
      <c r="I65" s="51">
        <v>1264</v>
      </c>
      <c r="J65" s="48"/>
    </row>
    <row r="66" s="4" customFormat="1" ht="30" customHeight="1" spans="1:10">
      <c r="A66" s="31">
        <v>52</v>
      </c>
      <c r="B66" s="48" t="s">
        <v>131</v>
      </c>
      <c r="C66" s="48" t="s">
        <v>146</v>
      </c>
      <c r="D66" s="32" t="s">
        <v>29</v>
      </c>
      <c r="E66" s="32" t="s">
        <v>30</v>
      </c>
      <c r="F66" s="49" t="s">
        <v>147</v>
      </c>
      <c r="G66" s="50">
        <v>50</v>
      </c>
      <c r="H66" s="51">
        <v>606</v>
      </c>
      <c r="I66" s="51">
        <v>1709</v>
      </c>
      <c r="J66" s="48"/>
    </row>
    <row r="67" s="4" customFormat="1" ht="30" customHeight="1" spans="1:10">
      <c r="A67" s="31">
        <v>53</v>
      </c>
      <c r="B67" s="48" t="s">
        <v>131</v>
      </c>
      <c r="C67" s="48" t="s">
        <v>148</v>
      </c>
      <c r="D67" s="32" t="s">
        <v>29</v>
      </c>
      <c r="E67" s="32" t="s">
        <v>30</v>
      </c>
      <c r="F67" s="49" t="s">
        <v>149</v>
      </c>
      <c r="G67" s="50">
        <v>70</v>
      </c>
      <c r="H67" s="51">
        <v>172</v>
      </c>
      <c r="I67" s="51">
        <v>632</v>
      </c>
      <c r="J67" s="48"/>
    </row>
    <row r="68" s="4" customFormat="1" ht="30" customHeight="1" spans="1:10">
      <c r="A68" s="31">
        <v>54</v>
      </c>
      <c r="B68" s="48" t="s">
        <v>131</v>
      </c>
      <c r="C68" s="48" t="s">
        <v>150</v>
      </c>
      <c r="D68" s="32" t="s">
        <v>29</v>
      </c>
      <c r="E68" s="32" t="s">
        <v>30</v>
      </c>
      <c r="F68" s="49" t="s">
        <v>151</v>
      </c>
      <c r="G68" s="50">
        <v>30</v>
      </c>
      <c r="H68" s="51">
        <v>343</v>
      </c>
      <c r="I68" s="51">
        <v>1095</v>
      </c>
      <c r="J68" s="48"/>
    </row>
    <row r="69" s="4" customFormat="1" ht="30" customHeight="1" spans="1:10">
      <c r="A69" s="31">
        <v>55</v>
      </c>
      <c r="B69" s="31" t="s">
        <v>131</v>
      </c>
      <c r="C69" s="31" t="s">
        <v>152</v>
      </c>
      <c r="D69" s="32" t="s">
        <v>29</v>
      </c>
      <c r="E69" s="32" t="s">
        <v>30</v>
      </c>
      <c r="F69" s="49" t="s">
        <v>153</v>
      </c>
      <c r="G69" s="34">
        <v>70</v>
      </c>
      <c r="H69" s="35">
        <v>1073</v>
      </c>
      <c r="I69" s="35">
        <v>2833</v>
      </c>
      <c r="J69" s="31"/>
    </row>
    <row r="70" ht="40" customHeight="1" spans="1:10">
      <c r="A70" s="36" t="s">
        <v>154</v>
      </c>
      <c r="B70" s="37"/>
      <c r="C70" s="37"/>
      <c r="D70" s="37"/>
      <c r="E70" s="37"/>
      <c r="F70" s="38"/>
      <c r="G70" s="26">
        <f t="shared" ref="G70:I70" si="9">SUM(G71:G78)</f>
        <v>557.92</v>
      </c>
      <c r="H70" s="27">
        <f t="shared" si="9"/>
        <v>3460</v>
      </c>
      <c r="I70" s="27">
        <f t="shared" si="9"/>
        <v>12399</v>
      </c>
      <c r="J70" s="65"/>
    </row>
    <row r="71" s="2" customFormat="1" ht="40" customHeight="1" spans="1:10">
      <c r="A71" s="31">
        <v>56</v>
      </c>
      <c r="B71" s="48" t="s">
        <v>155</v>
      </c>
      <c r="C71" s="48" t="s">
        <v>156</v>
      </c>
      <c r="D71" s="53" t="s">
        <v>29</v>
      </c>
      <c r="E71" s="32" t="s">
        <v>30</v>
      </c>
      <c r="F71" s="49" t="s">
        <v>157</v>
      </c>
      <c r="G71" s="50">
        <v>74.49</v>
      </c>
      <c r="H71" s="51">
        <v>721</v>
      </c>
      <c r="I71" s="51">
        <v>2156</v>
      </c>
      <c r="J71" s="48"/>
    </row>
    <row r="72" s="2" customFormat="1" ht="40" customHeight="1" spans="1:10">
      <c r="A72" s="31">
        <v>57</v>
      </c>
      <c r="B72" s="48" t="s">
        <v>155</v>
      </c>
      <c r="C72" s="48" t="s">
        <v>158</v>
      </c>
      <c r="D72" s="53" t="s">
        <v>29</v>
      </c>
      <c r="E72" s="32" t="s">
        <v>30</v>
      </c>
      <c r="F72" s="49" t="s">
        <v>159</v>
      </c>
      <c r="G72" s="50">
        <v>89.51</v>
      </c>
      <c r="H72" s="51">
        <v>605</v>
      </c>
      <c r="I72" s="51">
        <v>2530</v>
      </c>
      <c r="J72" s="48"/>
    </row>
    <row r="73" s="2" customFormat="1" ht="40" customHeight="1" spans="1:10">
      <c r="A73" s="31">
        <v>58</v>
      </c>
      <c r="B73" s="48" t="s">
        <v>155</v>
      </c>
      <c r="C73" s="48" t="s">
        <v>160</v>
      </c>
      <c r="D73" s="53" t="s">
        <v>29</v>
      </c>
      <c r="E73" s="32" t="s">
        <v>30</v>
      </c>
      <c r="F73" s="49" t="s">
        <v>161</v>
      </c>
      <c r="G73" s="50">
        <v>69.13</v>
      </c>
      <c r="H73" s="51">
        <v>516</v>
      </c>
      <c r="I73" s="51">
        <v>1330</v>
      </c>
      <c r="J73" s="48"/>
    </row>
    <row r="74" s="2" customFormat="1" ht="40" customHeight="1" spans="1:10">
      <c r="A74" s="31">
        <v>59</v>
      </c>
      <c r="B74" s="48" t="s">
        <v>155</v>
      </c>
      <c r="C74" s="48" t="s">
        <v>162</v>
      </c>
      <c r="D74" s="53" t="s">
        <v>41</v>
      </c>
      <c r="E74" s="32" t="s">
        <v>30</v>
      </c>
      <c r="F74" s="49" t="s">
        <v>163</v>
      </c>
      <c r="G74" s="50">
        <v>69.92</v>
      </c>
      <c r="H74" s="51">
        <v>360</v>
      </c>
      <c r="I74" s="51">
        <v>1528</v>
      </c>
      <c r="J74" s="48"/>
    </row>
    <row r="75" s="2" customFormat="1" ht="40" customHeight="1" spans="1:10">
      <c r="A75" s="31">
        <v>60</v>
      </c>
      <c r="B75" s="48" t="s">
        <v>155</v>
      </c>
      <c r="C75" s="48" t="s">
        <v>164</v>
      </c>
      <c r="D75" s="53" t="s">
        <v>29</v>
      </c>
      <c r="E75" s="32" t="s">
        <v>30</v>
      </c>
      <c r="F75" s="49" t="s">
        <v>165</v>
      </c>
      <c r="G75" s="50">
        <v>69.11</v>
      </c>
      <c r="H75" s="51">
        <v>396</v>
      </c>
      <c r="I75" s="51">
        <v>1612</v>
      </c>
      <c r="J75" s="48"/>
    </row>
    <row r="76" s="2" customFormat="1" ht="40" customHeight="1" spans="1:10">
      <c r="A76" s="31">
        <v>61</v>
      </c>
      <c r="B76" s="31" t="s">
        <v>155</v>
      </c>
      <c r="C76" s="31" t="s">
        <v>166</v>
      </c>
      <c r="D76" s="32" t="s">
        <v>29</v>
      </c>
      <c r="E76" s="32" t="s">
        <v>30</v>
      </c>
      <c r="F76" s="33" t="s">
        <v>167</v>
      </c>
      <c r="G76" s="34">
        <v>70.12</v>
      </c>
      <c r="H76" s="35">
        <v>646</v>
      </c>
      <c r="I76" s="35">
        <v>2584</v>
      </c>
      <c r="J76" s="31"/>
    </row>
    <row r="77" s="2" customFormat="1" ht="40" customHeight="1" spans="1:10">
      <c r="A77" s="31">
        <v>62</v>
      </c>
      <c r="B77" s="31" t="s">
        <v>155</v>
      </c>
      <c r="C77" s="31" t="s">
        <v>168</v>
      </c>
      <c r="D77" s="32" t="s">
        <v>29</v>
      </c>
      <c r="E77" s="32" t="s">
        <v>30</v>
      </c>
      <c r="F77" s="33" t="s">
        <v>169</v>
      </c>
      <c r="G77" s="34">
        <v>56.67</v>
      </c>
      <c r="H77" s="35">
        <v>95</v>
      </c>
      <c r="I77" s="35">
        <v>295</v>
      </c>
      <c r="J77" s="31"/>
    </row>
    <row r="78" ht="40" customHeight="1" spans="1:10">
      <c r="A78" s="31">
        <v>63</v>
      </c>
      <c r="B78" s="48" t="s">
        <v>170</v>
      </c>
      <c r="C78" s="48" t="s">
        <v>171</v>
      </c>
      <c r="D78" s="53" t="s">
        <v>29</v>
      </c>
      <c r="E78" s="32" t="s">
        <v>30</v>
      </c>
      <c r="F78" s="49" t="s">
        <v>172</v>
      </c>
      <c r="G78" s="50">
        <v>58.97</v>
      </c>
      <c r="H78" s="51">
        <v>121</v>
      </c>
      <c r="I78" s="51">
        <v>364</v>
      </c>
      <c r="J78" s="48"/>
    </row>
    <row r="79" s="2" customFormat="1" ht="53" customHeight="1" spans="1:10">
      <c r="A79" s="36" t="s">
        <v>173</v>
      </c>
      <c r="B79" s="37"/>
      <c r="C79" s="37"/>
      <c r="D79" s="37"/>
      <c r="E79" s="37"/>
      <c r="F79" s="38"/>
      <c r="G79" s="26">
        <f t="shared" ref="G79:I79" si="10">SUM(G80:G82)</f>
        <v>191.07</v>
      </c>
      <c r="H79" s="27">
        <f t="shared" si="10"/>
        <v>1037</v>
      </c>
      <c r="I79" s="27">
        <f t="shared" si="10"/>
        <v>4253</v>
      </c>
      <c r="J79" s="64"/>
    </row>
    <row r="80" ht="53" customHeight="1" spans="1:10">
      <c r="A80" s="31">
        <v>64</v>
      </c>
      <c r="B80" s="31" t="s">
        <v>174</v>
      </c>
      <c r="C80" s="31" t="s">
        <v>175</v>
      </c>
      <c r="D80" s="32" t="s">
        <v>29</v>
      </c>
      <c r="E80" s="32" t="s">
        <v>30</v>
      </c>
      <c r="F80" s="33" t="s">
        <v>176</v>
      </c>
      <c r="G80" s="34">
        <v>98.31</v>
      </c>
      <c r="H80" s="35">
        <v>355</v>
      </c>
      <c r="I80" s="35">
        <v>1580</v>
      </c>
      <c r="J80" s="31"/>
    </row>
    <row r="81" ht="53" customHeight="1" spans="1:10">
      <c r="A81" s="31">
        <v>65</v>
      </c>
      <c r="B81" s="31" t="s">
        <v>177</v>
      </c>
      <c r="C81" s="31" t="s">
        <v>178</v>
      </c>
      <c r="D81" s="32" t="s">
        <v>29</v>
      </c>
      <c r="E81" s="32" t="s">
        <v>30</v>
      </c>
      <c r="F81" s="33" t="s">
        <v>179</v>
      </c>
      <c r="G81" s="34">
        <v>46.08</v>
      </c>
      <c r="H81" s="35">
        <v>235</v>
      </c>
      <c r="I81" s="35">
        <v>1235</v>
      </c>
      <c r="J81" s="31"/>
    </row>
    <row r="82" ht="53" customHeight="1" spans="1:10">
      <c r="A82" s="31">
        <v>66</v>
      </c>
      <c r="B82" s="31" t="s">
        <v>177</v>
      </c>
      <c r="C82" s="31" t="s">
        <v>180</v>
      </c>
      <c r="D82" s="32" t="s">
        <v>29</v>
      </c>
      <c r="E82" s="32" t="s">
        <v>30</v>
      </c>
      <c r="F82" s="33" t="s">
        <v>181</v>
      </c>
      <c r="G82" s="34">
        <v>46.68</v>
      </c>
      <c r="H82" s="35">
        <v>447</v>
      </c>
      <c r="I82" s="35">
        <v>1438</v>
      </c>
      <c r="J82" s="31"/>
    </row>
    <row r="83" ht="53" customHeight="1" spans="1:10">
      <c r="A83" s="36" t="s">
        <v>182</v>
      </c>
      <c r="B83" s="37"/>
      <c r="C83" s="37"/>
      <c r="D83" s="37"/>
      <c r="E83" s="37"/>
      <c r="F83" s="38"/>
      <c r="G83" s="26">
        <f t="shared" ref="G83:I83" si="11">SUM(G84)</f>
        <v>70</v>
      </c>
      <c r="H83" s="27">
        <f t="shared" si="11"/>
        <v>783</v>
      </c>
      <c r="I83" s="27">
        <f t="shared" si="11"/>
        <v>2923</v>
      </c>
      <c r="J83" s="65"/>
    </row>
    <row r="84" ht="53" customHeight="1" spans="1:10">
      <c r="A84" s="31">
        <v>67</v>
      </c>
      <c r="B84" s="31" t="s">
        <v>183</v>
      </c>
      <c r="C84" s="31" t="s">
        <v>184</v>
      </c>
      <c r="D84" s="32" t="s">
        <v>29</v>
      </c>
      <c r="E84" s="32" t="s">
        <v>30</v>
      </c>
      <c r="F84" s="33" t="s">
        <v>185</v>
      </c>
      <c r="G84" s="34">
        <v>70</v>
      </c>
      <c r="H84" s="35">
        <v>783</v>
      </c>
      <c r="I84" s="35">
        <v>2923</v>
      </c>
      <c r="J84" s="31"/>
    </row>
    <row r="85" spans="1:10">
      <c r="A85" s="63"/>
      <c r="B85" s="69"/>
      <c r="C85" s="69"/>
      <c r="D85" s="69"/>
      <c r="E85" s="69"/>
      <c r="F85" s="69"/>
      <c r="G85" s="70"/>
      <c r="H85" s="71"/>
      <c r="I85" s="71"/>
      <c r="J85" s="69"/>
    </row>
    <row r="86" spans="1:10">
      <c r="A86" s="63"/>
      <c r="B86" s="69"/>
      <c r="C86" s="69"/>
      <c r="D86" s="69"/>
      <c r="E86" s="69"/>
      <c r="F86" s="69"/>
      <c r="G86" s="70"/>
      <c r="H86" s="71"/>
      <c r="I86" s="71"/>
      <c r="J86" s="69"/>
    </row>
    <row r="87" spans="1:10">
      <c r="A87" s="63"/>
      <c r="B87" s="69"/>
      <c r="C87" s="69"/>
      <c r="D87" s="69"/>
      <c r="E87" s="69"/>
      <c r="F87" s="69"/>
      <c r="G87" s="70"/>
      <c r="H87" s="71"/>
      <c r="I87" s="71"/>
      <c r="J87" s="69"/>
    </row>
    <row r="88" spans="1:10">
      <c r="A88" s="63"/>
      <c r="B88" s="69"/>
      <c r="C88" s="69"/>
      <c r="D88" s="69"/>
      <c r="E88" s="69"/>
      <c r="F88" s="69"/>
      <c r="G88" s="70"/>
      <c r="H88" s="71"/>
      <c r="I88" s="71"/>
      <c r="J88" s="69"/>
    </row>
    <row r="89" spans="1:10">
      <c r="A89" s="63"/>
      <c r="B89" s="69"/>
      <c r="C89" s="69"/>
      <c r="D89" s="69"/>
      <c r="E89" s="69"/>
      <c r="F89" s="69"/>
      <c r="G89" s="70"/>
      <c r="H89" s="71"/>
      <c r="I89" s="71"/>
      <c r="J89" s="69"/>
    </row>
    <row r="90" spans="1:10">
      <c r="A90" s="63"/>
      <c r="B90" s="69"/>
      <c r="C90" s="69"/>
      <c r="D90" s="69"/>
      <c r="E90" s="69"/>
      <c r="F90" s="69"/>
      <c r="G90" s="70"/>
      <c r="H90" s="71"/>
      <c r="I90" s="71"/>
      <c r="J90" s="69"/>
    </row>
    <row r="91" spans="1:10">
      <c r="A91" s="63"/>
      <c r="B91" s="69"/>
      <c r="C91" s="69"/>
      <c r="D91" s="69"/>
      <c r="E91" s="69"/>
      <c r="F91" s="69"/>
      <c r="G91" s="70"/>
      <c r="H91" s="71"/>
      <c r="I91" s="71"/>
      <c r="J91" s="69"/>
    </row>
    <row r="92" spans="1:10">
      <c r="A92" s="63"/>
      <c r="B92" s="69"/>
      <c r="C92" s="69"/>
      <c r="D92" s="69"/>
      <c r="E92" s="69"/>
      <c r="F92" s="69"/>
      <c r="G92" s="70"/>
      <c r="H92" s="71"/>
      <c r="I92" s="71"/>
      <c r="J92" s="69"/>
    </row>
    <row r="93" spans="1:10">
      <c r="A93" s="63"/>
      <c r="B93" s="69"/>
      <c r="C93" s="69"/>
      <c r="D93" s="69"/>
      <c r="E93" s="69"/>
      <c r="F93" s="69"/>
      <c r="G93" s="70"/>
      <c r="H93" s="71"/>
      <c r="I93" s="71"/>
      <c r="J93" s="69"/>
    </row>
    <row r="94" spans="1:10">
      <c r="A94" s="63"/>
      <c r="B94" s="69"/>
      <c r="C94" s="69"/>
      <c r="D94" s="69"/>
      <c r="E94" s="69"/>
      <c r="F94" s="69"/>
      <c r="G94" s="70"/>
      <c r="H94" s="71"/>
      <c r="I94" s="71"/>
      <c r="J94" s="69"/>
    </row>
    <row r="95" spans="1:10">
      <c r="A95" s="63"/>
      <c r="B95" s="69"/>
      <c r="C95" s="69"/>
      <c r="D95" s="69"/>
      <c r="E95" s="69"/>
      <c r="F95" s="69"/>
      <c r="G95" s="70"/>
      <c r="H95" s="71"/>
      <c r="I95" s="71"/>
      <c r="J95" s="69"/>
    </row>
    <row r="96" spans="1:10">
      <c r="A96" s="63"/>
      <c r="B96" s="69"/>
      <c r="C96" s="69"/>
      <c r="D96" s="69"/>
      <c r="E96" s="69"/>
      <c r="F96" s="69"/>
      <c r="G96" s="70"/>
      <c r="H96" s="71"/>
      <c r="I96" s="71"/>
      <c r="J96" s="69"/>
    </row>
    <row r="97" spans="1:10">
      <c r="A97" s="63"/>
      <c r="B97" s="69"/>
      <c r="C97" s="69"/>
      <c r="D97" s="69"/>
      <c r="E97" s="69"/>
      <c r="F97" s="69"/>
      <c r="G97" s="70"/>
      <c r="H97" s="71"/>
      <c r="I97" s="71"/>
      <c r="J97" s="69"/>
    </row>
    <row r="98" spans="1:10">
      <c r="A98" s="63"/>
      <c r="B98" s="69"/>
      <c r="C98" s="69"/>
      <c r="D98" s="69"/>
      <c r="E98" s="69"/>
      <c r="F98" s="69"/>
      <c r="G98" s="70"/>
      <c r="H98" s="71"/>
      <c r="I98" s="71"/>
      <c r="J98" s="69"/>
    </row>
    <row r="99" spans="1:10">
      <c r="A99" s="63"/>
      <c r="B99" s="69"/>
      <c r="C99" s="69"/>
      <c r="D99" s="69"/>
      <c r="E99" s="69"/>
      <c r="F99" s="69"/>
      <c r="G99" s="70"/>
      <c r="H99" s="71"/>
      <c r="I99" s="71"/>
      <c r="J99" s="69"/>
    </row>
    <row r="100" spans="1:10">
      <c r="A100" s="63"/>
      <c r="B100" s="69"/>
      <c r="C100" s="69"/>
      <c r="D100" s="69"/>
      <c r="E100" s="69"/>
      <c r="F100" s="69"/>
      <c r="G100" s="70"/>
      <c r="H100" s="71"/>
      <c r="I100" s="71"/>
      <c r="J100" s="69"/>
    </row>
    <row r="101" spans="1:10">
      <c r="A101" s="63"/>
      <c r="B101" s="69"/>
      <c r="C101" s="69"/>
      <c r="D101" s="69"/>
      <c r="E101" s="69"/>
      <c r="F101" s="69"/>
      <c r="G101" s="70"/>
      <c r="H101" s="71"/>
      <c r="I101" s="71"/>
      <c r="J101" s="69"/>
    </row>
    <row r="102" spans="1:10">
      <c r="A102" s="63"/>
      <c r="B102" s="69"/>
      <c r="C102" s="69"/>
      <c r="D102" s="69"/>
      <c r="E102" s="69"/>
      <c r="F102" s="69"/>
      <c r="G102" s="70"/>
      <c r="H102" s="71"/>
      <c r="I102" s="71"/>
      <c r="J102" s="69"/>
    </row>
    <row r="103" spans="1:10">
      <c r="A103" s="63"/>
      <c r="B103" s="69"/>
      <c r="C103" s="69"/>
      <c r="D103" s="69"/>
      <c r="E103" s="69"/>
      <c r="F103" s="69"/>
      <c r="G103" s="70"/>
      <c r="H103" s="71"/>
      <c r="I103" s="71"/>
      <c r="J103" s="69"/>
    </row>
    <row r="104" spans="1:10">
      <c r="A104" s="63"/>
      <c r="B104" s="69"/>
      <c r="C104" s="69"/>
      <c r="D104" s="69"/>
      <c r="E104" s="69"/>
      <c r="F104" s="69"/>
      <c r="G104" s="70"/>
      <c r="H104" s="71"/>
      <c r="I104" s="71"/>
      <c r="J104" s="69"/>
    </row>
    <row r="105" spans="1:10">
      <c r="A105" s="63"/>
      <c r="B105" s="69"/>
      <c r="C105" s="69"/>
      <c r="D105" s="69"/>
      <c r="E105" s="69"/>
      <c r="F105" s="69"/>
      <c r="G105" s="70"/>
      <c r="H105" s="71"/>
      <c r="I105" s="71"/>
      <c r="J105" s="69"/>
    </row>
    <row r="106" spans="1:10">
      <c r="A106" s="63"/>
      <c r="B106" s="69"/>
      <c r="C106" s="69"/>
      <c r="D106" s="69"/>
      <c r="E106" s="69"/>
      <c r="F106" s="69"/>
      <c r="G106" s="70"/>
      <c r="H106" s="71"/>
      <c r="I106" s="71"/>
      <c r="J106" s="69"/>
    </row>
  </sheetData>
  <mergeCells count="24">
    <mergeCell ref="A1:B1"/>
    <mergeCell ref="A2:J2"/>
    <mergeCell ref="A3:J3"/>
    <mergeCell ref="H4:I4"/>
    <mergeCell ref="A6:F6"/>
    <mergeCell ref="A7:F7"/>
    <mergeCell ref="A9:F9"/>
    <mergeCell ref="A16:F16"/>
    <mergeCell ref="A24:F24"/>
    <mergeCell ref="A33:F33"/>
    <mergeCell ref="A40:F40"/>
    <mergeCell ref="A47:F47"/>
    <mergeCell ref="A58:F58"/>
    <mergeCell ref="A70:F70"/>
    <mergeCell ref="A79:F79"/>
    <mergeCell ref="A83:F83"/>
    <mergeCell ref="A4:A5"/>
    <mergeCell ref="B4:B5"/>
    <mergeCell ref="C4:C5"/>
    <mergeCell ref="D4:D5"/>
    <mergeCell ref="E4:E5"/>
    <mergeCell ref="F4:F5"/>
    <mergeCell ref="G4:G5"/>
    <mergeCell ref="J4:J5"/>
  </mergeCells>
  <printOptions horizontalCentered="1"/>
  <pageMargins left="0.200694444444444" right="0.0784722222222222" top="0.227777777777778" bottom="0.35" header="0.310416666666667" footer="0.279166666666667"/>
  <pageSetup paperSize="9" scale="83" firstPageNumber="3" orientation="landscape" useFirstPageNumber="1" horizontalDpi="600" verticalDpi="600"/>
  <headerFooter differentOddEven="1">
    <oddFooter>&amp;R&amp;14- &amp;P -</oddFooter>
    <evenFooter>&amp;L&amp;14- &amp;P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wzds</dc:creator>
  <cp:lastModifiedBy>沙坡头区财政局收文员</cp:lastModifiedBy>
  <dcterms:created xsi:type="dcterms:W3CDTF">2020-04-04T08:36:00Z</dcterms:created>
  <dcterms:modified xsi:type="dcterms:W3CDTF">2020-04-09T01:46:29Z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</Properties>
</file>