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发放计划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<sst xmlns="http://schemas.openxmlformats.org/spreadsheetml/2006/main" count="29" uniqueCount="29">
  <si>
    <t>沙坡头区常乐镇2019年8月特困供养生活、护理及困难生活补贴资金分配表</t>
  </si>
  <si>
    <t>序号</t>
  </si>
  <si>
    <t>村（居）</t>
  </si>
  <si>
    <t>特困供养人数（城市）</t>
  </si>
  <si>
    <t>特困供养人数（农村）</t>
  </si>
  <si>
    <t>城市特困供养生活补贴(730元/月)</t>
  </si>
  <si>
    <t>农村特困供养生活补贴(562元/月)</t>
  </si>
  <si>
    <t>特困供养护理人数</t>
  </si>
  <si>
    <t>护理补贴（80元/月）</t>
  </si>
  <si>
    <t>生活困难补贴（180元）</t>
  </si>
  <si>
    <t>总计（元）</t>
  </si>
  <si>
    <t>思乐村</t>
  </si>
  <si>
    <t>海乐村</t>
  </si>
  <si>
    <t>康乐村</t>
  </si>
  <si>
    <t>罗泉村</t>
  </si>
  <si>
    <t>熊水村</t>
  </si>
  <si>
    <t>高滩村</t>
  </si>
  <si>
    <t>倪滩村</t>
  </si>
  <si>
    <t>马路滩村</t>
  </si>
  <si>
    <t>黄套村</t>
  </si>
  <si>
    <t>李营村</t>
  </si>
  <si>
    <t>河沿村</t>
  </si>
  <si>
    <t>水车村</t>
  </si>
  <si>
    <t>常乐村</t>
  </si>
  <si>
    <t>大路街村</t>
  </si>
  <si>
    <t>枣林村</t>
  </si>
  <si>
    <t>刘营村</t>
  </si>
  <si>
    <t>常乐社区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</si>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</sst>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22" fillId="27" borderId="11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A1" sqref="A1:J1"/>
    </sheetView>
  </sheetViews>
  <sheetFormatPr defaultColWidth="9" defaultRowHeight="33" customHeight="1"/>
  <cols>
    <col min="1" max="1" width="7.38333333333333" style="1" customWidth="1"/>
    <col min="2" max="2" width="10.5" style="1" customWidth="1"/>
    <col min="3" max="4" width="14.75" style="1" customWidth="1"/>
    <col min="5" max="5" width="16.1083333333333" style="1" customWidth="1"/>
    <col min="6" max="6" width="16.775" style="1" customWidth="1"/>
    <col min="7" max="7" width="11.8916666666667" style="1" customWidth="1"/>
    <col min="8" max="9" width="13.1333333333333" style="1" customWidth="1"/>
    <col min="10" max="10" width="14.1333333333333" style="1" customWidth="1"/>
    <col min="11" max="16384" width="9" style="1"/>
  </cols>
  <sheetData>
    <row r="1" ht="4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8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8" t="s">
        <v>10</v>
      </c>
    </row>
    <row r="3" ht="22" customHeight="1" spans="1:10">
      <c r="A3" s="4">
        <v>1</v>
      </c>
      <c r="B3" s="4" t="s">
        <v>11</v>
      </c>
      <c r="C3" s="4">
        <v>0</v>
      </c>
      <c r="D3" s="4">
        <v>6</v>
      </c>
      <c r="E3" s="4">
        <v>0</v>
      </c>
      <c r="F3" s="5">
        <f t="shared" ref="F3:F19" si="0">D3*562</f>
        <v>3372</v>
      </c>
      <c r="G3" s="4">
        <v>1</v>
      </c>
      <c r="H3" s="4">
        <f t="shared" ref="H3:H19" si="1">G3*80</f>
        <v>80</v>
      </c>
      <c r="I3" s="4">
        <f t="shared" ref="I3:I18" si="2">C3+D3*180</f>
        <v>1080</v>
      </c>
      <c r="J3" s="5">
        <f t="shared" ref="J3:J20" si="3">E3+F3+H3+I3</f>
        <v>4532</v>
      </c>
    </row>
    <row r="4" ht="22" customHeight="1" spans="1:10">
      <c r="A4" s="4">
        <v>2</v>
      </c>
      <c r="B4" s="4" t="s">
        <v>12</v>
      </c>
      <c r="C4" s="4">
        <v>0</v>
      </c>
      <c r="D4" s="4">
        <v>1</v>
      </c>
      <c r="E4" s="4">
        <v>0</v>
      </c>
      <c r="F4" s="5">
        <f t="shared" si="0"/>
        <v>562</v>
      </c>
      <c r="G4" s="4">
        <v>0</v>
      </c>
      <c r="H4" s="4">
        <f t="shared" si="1"/>
        <v>0</v>
      </c>
      <c r="I4" s="4">
        <f t="shared" si="2"/>
        <v>180</v>
      </c>
      <c r="J4" s="5">
        <f t="shared" si="3"/>
        <v>742</v>
      </c>
    </row>
    <row r="5" ht="22" customHeight="1" spans="1:10">
      <c r="A5" s="4">
        <v>3</v>
      </c>
      <c r="B5" s="4" t="s">
        <v>13</v>
      </c>
      <c r="C5" s="4">
        <v>0</v>
      </c>
      <c r="D5" s="4">
        <v>11</v>
      </c>
      <c r="E5" s="4">
        <v>0</v>
      </c>
      <c r="F5" s="5">
        <f t="shared" si="0"/>
        <v>6182</v>
      </c>
      <c r="G5" s="4">
        <v>3</v>
      </c>
      <c r="H5" s="4">
        <f t="shared" si="1"/>
        <v>240</v>
      </c>
      <c r="I5" s="4">
        <f t="shared" si="2"/>
        <v>1980</v>
      </c>
      <c r="J5" s="5">
        <f t="shared" si="3"/>
        <v>8402</v>
      </c>
    </row>
    <row r="6" ht="22" customHeight="1" spans="1:10">
      <c r="A6" s="4">
        <v>4</v>
      </c>
      <c r="B6" s="4" t="s">
        <v>14</v>
      </c>
      <c r="C6" s="4">
        <v>0</v>
      </c>
      <c r="D6" s="4">
        <v>0</v>
      </c>
      <c r="E6" s="4">
        <v>0</v>
      </c>
      <c r="F6" s="5">
        <f t="shared" si="0"/>
        <v>0</v>
      </c>
      <c r="G6" s="4">
        <v>0</v>
      </c>
      <c r="H6" s="4">
        <f t="shared" si="1"/>
        <v>0</v>
      </c>
      <c r="I6" s="4">
        <f t="shared" si="2"/>
        <v>0</v>
      </c>
      <c r="J6" s="5">
        <f t="shared" si="3"/>
        <v>0</v>
      </c>
    </row>
    <row r="7" ht="22" customHeight="1" spans="1:10">
      <c r="A7" s="4">
        <v>5</v>
      </c>
      <c r="B7" s="4" t="s">
        <v>15</v>
      </c>
      <c r="C7" s="4">
        <v>0</v>
      </c>
      <c r="D7" s="4">
        <v>1</v>
      </c>
      <c r="E7" s="4">
        <v>0</v>
      </c>
      <c r="F7" s="5">
        <f t="shared" si="0"/>
        <v>562</v>
      </c>
      <c r="G7" s="4">
        <v>0</v>
      </c>
      <c r="H7" s="4">
        <f t="shared" si="1"/>
        <v>0</v>
      </c>
      <c r="I7" s="4">
        <f t="shared" si="2"/>
        <v>180</v>
      </c>
      <c r="J7" s="5">
        <f t="shared" si="3"/>
        <v>742</v>
      </c>
    </row>
    <row r="8" ht="22" customHeight="1" spans="1:10">
      <c r="A8" s="4">
        <v>6</v>
      </c>
      <c r="B8" s="4" t="s">
        <v>16</v>
      </c>
      <c r="C8" s="4">
        <v>0</v>
      </c>
      <c r="D8" s="4">
        <v>2</v>
      </c>
      <c r="E8" s="4">
        <v>0</v>
      </c>
      <c r="F8" s="5">
        <f t="shared" si="0"/>
        <v>1124</v>
      </c>
      <c r="G8" s="4">
        <v>0</v>
      </c>
      <c r="H8" s="4">
        <f t="shared" si="1"/>
        <v>0</v>
      </c>
      <c r="I8" s="4">
        <f t="shared" si="2"/>
        <v>360</v>
      </c>
      <c r="J8" s="5">
        <f t="shared" si="3"/>
        <v>1484</v>
      </c>
    </row>
    <row r="9" ht="22" customHeight="1" spans="1:10">
      <c r="A9" s="4">
        <v>7</v>
      </c>
      <c r="B9" s="4" t="s">
        <v>17</v>
      </c>
      <c r="C9" s="4">
        <v>0</v>
      </c>
      <c r="D9" s="4">
        <v>1</v>
      </c>
      <c r="E9" s="4">
        <v>0</v>
      </c>
      <c r="F9" s="5">
        <f t="shared" si="0"/>
        <v>562</v>
      </c>
      <c r="G9" s="4">
        <v>0</v>
      </c>
      <c r="H9" s="4">
        <f t="shared" si="1"/>
        <v>0</v>
      </c>
      <c r="I9" s="4">
        <f t="shared" si="2"/>
        <v>180</v>
      </c>
      <c r="J9" s="5">
        <f t="shared" si="3"/>
        <v>742</v>
      </c>
    </row>
    <row r="10" ht="22" customHeight="1" spans="1:10">
      <c r="A10" s="4">
        <v>8</v>
      </c>
      <c r="B10" s="4" t="s">
        <v>18</v>
      </c>
      <c r="C10" s="4">
        <v>0</v>
      </c>
      <c r="D10" s="4">
        <v>0</v>
      </c>
      <c r="E10" s="4">
        <v>0</v>
      </c>
      <c r="F10" s="5">
        <f t="shared" si="0"/>
        <v>0</v>
      </c>
      <c r="G10" s="4">
        <v>0</v>
      </c>
      <c r="H10" s="4">
        <f t="shared" si="1"/>
        <v>0</v>
      </c>
      <c r="I10" s="4">
        <f t="shared" si="2"/>
        <v>0</v>
      </c>
      <c r="J10" s="5">
        <f t="shared" si="3"/>
        <v>0</v>
      </c>
    </row>
    <row r="11" ht="22" customHeight="1" spans="1:10">
      <c r="A11" s="4">
        <v>9</v>
      </c>
      <c r="B11" s="4" t="s">
        <v>19</v>
      </c>
      <c r="C11" s="4">
        <v>0</v>
      </c>
      <c r="D11" s="4">
        <v>0</v>
      </c>
      <c r="E11" s="4">
        <v>0</v>
      </c>
      <c r="F11" s="5">
        <f t="shared" si="0"/>
        <v>0</v>
      </c>
      <c r="G11" s="4">
        <v>0</v>
      </c>
      <c r="H11" s="4">
        <f t="shared" si="1"/>
        <v>0</v>
      </c>
      <c r="I11" s="4">
        <f t="shared" si="2"/>
        <v>0</v>
      </c>
      <c r="J11" s="5">
        <f t="shared" si="3"/>
        <v>0</v>
      </c>
    </row>
    <row r="12" ht="22" customHeight="1" spans="1:10">
      <c r="A12" s="4">
        <v>10</v>
      </c>
      <c r="B12" s="4" t="s">
        <v>20</v>
      </c>
      <c r="C12" s="4">
        <v>0</v>
      </c>
      <c r="D12" s="4">
        <v>1</v>
      </c>
      <c r="E12" s="4">
        <v>0</v>
      </c>
      <c r="F12" s="5">
        <f t="shared" si="0"/>
        <v>562</v>
      </c>
      <c r="G12" s="4">
        <v>0</v>
      </c>
      <c r="H12" s="4">
        <f t="shared" si="1"/>
        <v>0</v>
      </c>
      <c r="I12" s="4">
        <f t="shared" si="2"/>
        <v>180</v>
      </c>
      <c r="J12" s="5">
        <f t="shared" si="3"/>
        <v>742</v>
      </c>
    </row>
    <row r="13" ht="22" customHeight="1" spans="1:10">
      <c r="A13" s="4">
        <v>11</v>
      </c>
      <c r="B13" s="4" t="s">
        <v>21</v>
      </c>
      <c r="C13" s="4">
        <v>0</v>
      </c>
      <c r="D13" s="4">
        <v>0</v>
      </c>
      <c r="E13" s="4">
        <v>0</v>
      </c>
      <c r="F13" s="5">
        <f t="shared" si="0"/>
        <v>0</v>
      </c>
      <c r="G13" s="4">
        <v>0</v>
      </c>
      <c r="H13" s="4">
        <f t="shared" si="1"/>
        <v>0</v>
      </c>
      <c r="I13" s="4">
        <f t="shared" si="2"/>
        <v>0</v>
      </c>
      <c r="J13" s="5">
        <f t="shared" si="3"/>
        <v>0</v>
      </c>
    </row>
    <row r="14" ht="22" customHeight="1" spans="1:10">
      <c r="A14" s="4">
        <v>12</v>
      </c>
      <c r="B14" s="4" t="s">
        <v>22</v>
      </c>
      <c r="C14" s="4">
        <v>0</v>
      </c>
      <c r="D14" s="4">
        <v>0</v>
      </c>
      <c r="E14" s="4">
        <v>0</v>
      </c>
      <c r="F14" s="5">
        <f t="shared" si="0"/>
        <v>0</v>
      </c>
      <c r="G14" s="4">
        <v>0</v>
      </c>
      <c r="H14" s="4">
        <f t="shared" si="1"/>
        <v>0</v>
      </c>
      <c r="I14" s="4">
        <f t="shared" si="2"/>
        <v>0</v>
      </c>
      <c r="J14" s="5">
        <f t="shared" si="3"/>
        <v>0</v>
      </c>
    </row>
    <row r="15" ht="22" customHeight="1" spans="1:10">
      <c r="A15" s="4">
        <v>13</v>
      </c>
      <c r="B15" s="4" t="s">
        <v>23</v>
      </c>
      <c r="C15" s="4">
        <v>0</v>
      </c>
      <c r="D15" s="4">
        <v>0</v>
      </c>
      <c r="E15" s="4">
        <v>0</v>
      </c>
      <c r="F15" s="5">
        <f t="shared" si="0"/>
        <v>0</v>
      </c>
      <c r="G15" s="4">
        <v>0</v>
      </c>
      <c r="H15" s="4">
        <f t="shared" si="1"/>
        <v>0</v>
      </c>
      <c r="I15" s="4">
        <f t="shared" si="2"/>
        <v>0</v>
      </c>
      <c r="J15" s="5">
        <f t="shared" si="3"/>
        <v>0</v>
      </c>
    </row>
    <row r="16" ht="22" customHeight="1" spans="1:10">
      <c r="A16" s="4">
        <v>14</v>
      </c>
      <c r="B16" s="4" t="s">
        <v>24</v>
      </c>
      <c r="C16" s="4">
        <v>0</v>
      </c>
      <c r="D16" s="4">
        <v>5</v>
      </c>
      <c r="E16" s="4">
        <v>0</v>
      </c>
      <c r="F16" s="5">
        <f t="shared" si="0"/>
        <v>2810</v>
      </c>
      <c r="G16" s="4">
        <v>0</v>
      </c>
      <c r="H16" s="4">
        <f t="shared" si="1"/>
        <v>0</v>
      </c>
      <c r="I16" s="4">
        <f t="shared" si="2"/>
        <v>900</v>
      </c>
      <c r="J16" s="5">
        <f t="shared" si="3"/>
        <v>3710</v>
      </c>
    </row>
    <row r="17" ht="22" customHeight="1" spans="1:10">
      <c r="A17" s="4">
        <v>15</v>
      </c>
      <c r="B17" s="4" t="s">
        <v>25</v>
      </c>
      <c r="C17" s="4">
        <v>0</v>
      </c>
      <c r="D17" s="4">
        <v>1</v>
      </c>
      <c r="E17" s="4">
        <v>0</v>
      </c>
      <c r="F17" s="5">
        <f t="shared" si="0"/>
        <v>562</v>
      </c>
      <c r="G17" s="4">
        <v>0</v>
      </c>
      <c r="H17" s="4">
        <f t="shared" si="1"/>
        <v>0</v>
      </c>
      <c r="I17" s="4">
        <f t="shared" si="2"/>
        <v>180</v>
      </c>
      <c r="J17" s="5">
        <f t="shared" si="3"/>
        <v>742</v>
      </c>
    </row>
    <row r="18" ht="22" customHeight="1" spans="1:10">
      <c r="A18" s="4">
        <v>16</v>
      </c>
      <c r="B18" s="4" t="s">
        <v>26</v>
      </c>
      <c r="C18" s="4">
        <v>0</v>
      </c>
      <c r="D18" s="4">
        <v>1</v>
      </c>
      <c r="E18" s="4">
        <v>0</v>
      </c>
      <c r="F18" s="5">
        <f t="shared" si="0"/>
        <v>562</v>
      </c>
      <c r="G18" s="4">
        <v>0</v>
      </c>
      <c r="H18" s="4">
        <f t="shared" si="1"/>
        <v>0</v>
      </c>
      <c r="I18" s="4">
        <f t="shared" si="2"/>
        <v>180</v>
      </c>
      <c r="J18" s="5">
        <f t="shared" si="3"/>
        <v>742</v>
      </c>
    </row>
    <row r="19" ht="22" customHeight="1" spans="1:10">
      <c r="A19" s="4">
        <v>17</v>
      </c>
      <c r="B19" s="4" t="s">
        <v>27</v>
      </c>
      <c r="C19" s="4">
        <v>6</v>
      </c>
      <c r="D19" s="4">
        <v>0</v>
      </c>
      <c r="E19" s="4">
        <f>C19*730</f>
        <v>4380</v>
      </c>
      <c r="F19" s="5">
        <f t="shared" si="0"/>
        <v>0</v>
      </c>
      <c r="G19" s="4">
        <v>3</v>
      </c>
      <c r="H19" s="4">
        <f t="shared" si="1"/>
        <v>240</v>
      </c>
      <c r="I19" s="4">
        <f>C19*180</f>
        <v>1080</v>
      </c>
      <c r="J19" s="5">
        <f t="shared" si="3"/>
        <v>5700</v>
      </c>
    </row>
    <row r="20" ht="22" customHeight="1" spans="1:10">
      <c r="A20" s="6" t="s">
        <v>28</v>
      </c>
      <c r="B20" s="7"/>
      <c r="C20" s="4">
        <f t="shared" ref="C20:I20" si="4">SUM(C3:C19)</f>
        <v>6</v>
      </c>
      <c r="D20" s="4">
        <f t="shared" si="4"/>
        <v>30</v>
      </c>
      <c r="E20" s="4">
        <f t="shared" si="4"/>
        <v>4380</v>
      </c>
      <c r="F20" s="4">
        <f t="shared" si="4"/>
        <v>16860</v>
      </c>
      <c r="G20" s="4">
        <f t="shared" si="4"/>
        <v>7</v>
      </c>
      <c r="H20" s="4">
        <f t="shared" si="4"/>
        <v>560</v>
      </c>
      <c r="I20" s="4">
        <f t="shared" si="4"/>
        <v>6480</v>
      </c>
      <c r="J20" s="5">
        <f t="shared" si="3"/>
        <v>28280</v>
      </c>
    </row>
  </sheetData>
  <mergeCells count="2">
    <mergeCell ref="A1:J1"/>
    <mergeCell ref="A20:B20"/>
  </mergeCells>
  <pageMargins left="0.904861111111111" right="0.511805555555556" top="0.668055555555556" bottom="0.747916666666667" header="0.5" footer="0.313888888888889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发放计划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2019-08-01T06:51:00Z</dcterms:created>
  <dcterms:modified xsi:type="dcterms:W3CDTF">2019-08-01T09:08:44Z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