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960" activeTab="1"/>
  </bookViews>
  <sheets>
    <sheet name="猪、鹅" sheetId="14" r:id="rId1"/>
    <sheet name="牛" sheetId="13" r:id="rId2"/>
  </sheets>
  <calcPr calcId="144525"/>
</workbook>
</file>

<file path=xl/sharedStrings.xml><?xml version="1.0" encoding="utf-8"?>
<sst xmlns="http://schemas.openxmlformats.org/spreadsheetml/2006/main" count="37">
  <si>
    <t>沙坡头区2025年畜牧业高质量发展政策扶持资金汇总表（第四批）</t>
  </si>
  <si>
    <r>
      <rPr>
        <b/>
        <sz val="14"/>
        <color theme="1"/>
        <rFont val="仿宋"/>
        <charset val="134"/>
      </rPr>
      <t>填报单位：中卫市沙坡头区农业农村局</t>
    </r>
    <r>
      <rPr>
        <b/>
        <sz val="14"/>
        <color theme="1"/>
        <rFont val="Times New Roman"/>
        <charset val="134"/>
      </rPr>
      <t xml:space="preserve">                                                                               </t>
    </r>
    <r>
      <rPr>
        <b/>
        <sz val="14"/>
        <color theme="1"/>
        <rFont val="仿宋"/>
        <charset val="134"/>
      </rPr>
      <t>单位：头、羽、元</t>
    </r>
  </si>
  <si>
    <r>
      <rPr>
        <b/>
        <sz val="12"/>
        <color theme="1"/>
        <rFont val="仿宋_GB2312"/>
        <charset val="134"/>
      </rPr>
      <t>序号</t>
    </r>
  </si>
  <si>
    <r>
      <rPr>
        <b/>
        <sz val="12"/>
        <color theme="1"/>
        <rFont val="仿宋_GB2312"/>
        <charset val="134"/>
      </rPr>
      <t>乡镇</t>
    </r>
  </si>
  <si>
    <t>仔猪补栏</t>
  </si>
  <si>
    <t>育肥猪补栏</t>
  </si>
  <si>
    <t>能繁母猪补栏</t>
  </si>
  <si>
    <t>鹅补栏</t>
  </si>
  <si>
    <t>补贴总资金（元）</t>
  </si>
  <si>
    <t>备注</t>
  </si>
  <si>
    <t>补栏量</t>
  </si>
  <si>
    <t>补贴标准</t>
  </si>
  <si>
    <t>补贴资金</t>
  </si>
  <si>
    <t>运费奖补</t>
  </si>
  <si>
    <t>滨河镇</t>
  </si>
  <si>
    <t>迎水桥镇</t>
  </si>
  <si>
    <t>东园镇</t>
  </si>
  <si>
    <t>柔远镇</t>
  </si>
  <si>
    <t>镇罗镇</t>
  </si>
  <si>
    <t>永康镇</t>
  </si>
  <si>
    <t>宣和镇</t>
  </si>
  <si>
    <t>常乐镇</t>
  </si>
  <si>
    <t>香山乡</t>
  </si>
  <si>
    <t>兴仁镇</t>
  </si>
  <si>
    <t>合计</t>
  </si>
  <si>
    <t>备注：猪、鹅补栏补助总资金1397.692万元，申请沙坡头区本级财政资金1397.692万元。</t>
  </si>
  <si>
    <r>
      <rPr>
        <b/>
        <sz val="14"/>
        <color theme="1"/>
        <rFont val="仿宋"/>
        <charset val="134"/>
      </rPr>
      <t>填报单位：中卫市沙坡头区农业农村局</t>
    </r>
    <r>
      <rPr>
        <b/>
        <sz val="14"/>
        <color theme="1"/>
        <rFont val="Times New Roman"/>
        <charset val="134"/>
      </rPr>
      <t xml:space="preserve">                                                                               </t>
    </r>
    <r>
      <rPr>
        <b/>
        <sz val="14"/>
        <color theme="1"/>
        <rFont val="仿宋"/>
        <charset val="134"/>
      </rPr>
      <t>单位：头、元、元/头</t>
    </r>
  </si>
  <si>
    <t>基础母牛补栏</t>
  </si>
  <si>
    <t>肉牛扩群补栏</t>
  </si>
  <si>
    <t>肉牛“见犊补母”</t>
  </si>
  <si>
    <r>
      <rPr>
        <b/>
        <sz val="12"/>
        <color theme="1"/>
        <rFont val="仿宋_GB2312"/>
        <charset val="134"/>
      </rPr>
      <t>备注</t>
    </r>
  </si>
  <si>
    <r>
      <rPr>
        <b/>
        <sz val="12"/>
        <color theme="1"/>
        <rFont val="仿宋_GB2312"/>
        <charset val="134"/>
      </rPr>
      <t>补栏量</t>
    </r>
  </si>
  <si>
    <r>
      <rPr>
        <b/>
        <sz val="12"/>
        <color theme="1"/>
        <rFont val="仿宋_GB2312"/>
        <charset val="134"/>
      </rPr>
      <t>补贴标准</t>
    </r>
  </si>
  <si>
    <r>
      <rPr>
        <b/>
        <sz val="12"/>
        <color theme="1"/>
        <rFont val="仿宋_GB2312"/>
        <charset val="134"/>
      </rPr>
      <t>补贴资金</t>
    </r>
  </si>
  <si>
    <t>文昌镇</t>
  </si>
  <si>
    <t>222.926万元</t>
  </si>
  <si>
    <t>备注：总资金438.06万元，其中8.95万元为自治区财政资金（自治区稳定肉牛产业发展项目资金），13.70万元为上一批本级财政结余资金，剩余415.41万元申请沙坡头区本级财政资金。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</si>
</sst>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177" formatCode="0.000_ "/>
  </numFmts>
  <fonts count="39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20"/>
      <color theme="1"/>
      <name val="Times New Roman"/>
      <charset val="134"/>
    </font>
    <font>
      <b/>
      <sz val="14"/>
      <color theme="1"/>
      <name val="仿宋"/>
      <charset val="134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仿宋_GB2312"/>
      <charset val="134"/>
    </font>
    <font>
      <b/>
      <sz val="14"/>
      <color rgb="FFFF0000"/>
      <name val="Times New Roman"/>
      <charset val="134"/>
    </font>
    <font>
      <sz val="14"/>
      <color rgb="FFFF0000"/>
      <name val="Times New Roman"/>
      <charset val="134"/>
    </font>
    <font>
      <sz val="11"/>
      <color rgb="FF00B050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5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36" fillId="14" borderId="14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19" fillId="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0" borderId="0" applyBorder="0"/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76" fontId="17" fillId="2" borderId="4" xfId="0" applyNumberFormat="1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176" fontId="17" fillId="2" borderId="5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6" fontId="17" fillId="2" borderId="6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7" fillId="2" borderId="4" xfId="0" applyNumberFormat="1" applyFont="1" applyFill="1" applyBorder="1" applyAlignment="1">
      <alignment horizontal="center" vertical="center"/>
    </xf>
    <xf numFmtId="177" fontId="17" fillId="2" borderId="5" xfId="0" applyNumberFormat="1" applyFont="1" applyFill="1" applyBorder="1" applyAlignment="1">
      <alignment horizontal="center" vertical="center"/>
    </xf>
    <xf numFmtId="177" fontId="17" fillId="2" borderId="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6" fillId="2" borderId="4" xfId="0" applyNumberFormat="1" applyFont="1" applyFill="1" applyBorder="1" applyAlignment="1">
      <alignment horizontal="center" vertical="center" wrapText="1"/>
    </xf>
    <xf numFmtId="176" fontId="16" fillId="2" borderId="5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17" fillId="2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28"/>
  <sheetViews>
    <sheetView workbookViewId="0">
      <selection activeCell="T18" sqref="T18"/>
    </sheetView>
  </sheetViews>
  <sheetFormatPr defaultColWidth="8.88888888888889" defaultRowHeight="14.4"/>
  <cols>
    <col min="1" max="1" width="5.44444444444444" style="25" customWidth="1"/>
    <col min="2" max="2" width="11.5555555555556" style="25" customWidth="1"/>
    <col min="3" max="3" width="7.88888888888889" style="25" customWidth="1"/>
    <col min="4" max="4" width="7.11111111111111" style="25" customWidth="1"/>
    <col min="5" max="5" width="9.22222222222222" style="25" customWidth="1"/>
    <col min="6" max="6" width="8.77777777777778" style="25" customWidth="1"/>
    <col min="7" max="7" width="6.55555555555556" style="25" customWidth="1"/>
    <col min="8" max="8" width="10.7777777777778" style="25" customWidth="1"/>
    <col min="9" max="9" width="8.44444444444444" style="25" customWidth="1"/>
    <col min="10" max="10" width="6" style="25" customWidth="1"/>
    <col min="11" max="11" width="6.66666666666667" style="25" customWidth="1"/>
    <col min="12" max="12" width="7" style="25" customWidth="1"/>
    <col min="13" max="13" width="6.66666666666667" style="25" customWidth="1"/>
    <col min="14" max="14" width="5.66666666666667" style="25" customWidth="1"/>
    <col min="15" max="15" width="6.77777777777778" style="25" customWidth="1"/>
    <col min="16" max="16" width="10.8888888888889" style="25" customWidth="1"/>
    <col min="17" max="17" width="6.11111111111111" style="25" customWidth="1"/>
    <col min="18" max="16384" width="8.88888888888889" style="25"/>
  </cols>
  <sheetData>
    <row r="1" ht="25.8" spans="1:17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ht="17.4" spans="1:17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15.6" spans="1:17">
      <c r="A3" s="31" t="s">
        <v>2</v>
      </c>
      <c r="B3" s="32" t="s">
        <v>3</v>
      </c>
      <c r="C3" s="33" t="s">
        <v>4</v>
      </c>
      <c r="D3" s="34"/>
      <c r="E3" s="34"/>
      <c r="F3" s="35" t="s">
        <v>5</v>
      </c>
      <c r="G3" s="36"/>
      <c r="H3" s="36"/>
      <c r="I3" s="53"/>
      <c r="J3" s="33" t="s">
        <v>6</v>
      </c>
      <c r="K3" s="34"/>
      <c r="L3" s="34"/>
      <c r="M3" s="33" t="s">
        <v>7</v>
      </c>
      <c r="N3" s="34"/>
      <c r="O3" s="34"/>
      <c r="P3" s="54" t="s">
        <v>8</v>
      </c>
      <c r="Q3" s="58" t="s">
        <v>9</v>
      </c>
    </row>
    <row r="4" ht="31.2" spans="1:17">
      <c r="A4" s="31"/>
      <c r="B4" s="32"/>
      <c r="C4" s="37" t="s">
        <v>10</v>
      </c>
      <c r="D4" s="37" t="s">
        <v>11</v>
      </c>
      <c r="E4" s="37" t="s">
        <v>12</v>
      </c>
      <c r="F4" s="37" t="s">
        <v>10</v>
      </c>
      <c r="G4" s="37" t="s">
        <v>11</v>
      </c>
      <c r="H4" s="37" t="s">
        <v>12</v>
      </c>
      <c r="I4" s="37" t="s">
        <v>13</v>
      </c>
      <c r="J4" s="37" t="s">
        <v>10</v>
      </c>
      <c r="K4" s="37" t="s">
        <v>11</v>
      </c>
      <c r="L4" s="37" t="s">
        <v>12</v>
      </c>
      <c r="M4" s="37" t="s">
        <v>10</v>
      </c>
      <c r="N4" s="37" t="s">
        <v>11</v>
      </c>
      <c r="O4" s="37" t="s">
        <v>12</v>
      </c>
      <c r="P4" s="32"/>
      <c r="Q4" s="31"/>
    </row>
    <row r="5" s="25" customFormat="1" ht="13" customHeight="1" spans="1:17">
      <c r="A5" s="38">
        <v>1</v>
      </c>
      <c r="B5" s="39" t="s">
        <v>14</v>
      </c>
      <c r="C5" s="40">
        <v>510</v>
      </c>
      <c r="D5" s="40">
        <v>50</v>
      </c>
      <c r="E5" s="40">
        <v>25500</v>
      </c>
      <c r="F5" s="41">
        <v>3000</v>
      </c>
      <c r="G5" s="41">
        <v>80</v>
      </c>
      <c r="H5" s="41">
        <v>240000</v>
      </c>
      <c r="I5" s="40">
        <v>82460</v>
      </c>
      <c r="J5" s="55"/>
      <c r="K5" s="55"/>
      <c r="L5" s="55"/>
      <c r="M5" s="55"/>
      <c r="N5" s="55"/>
      <c r="O5" s="55"/>
      <c r="P5" s="40">
        <v>1297160</v>
      </c>
      <c r="Q5" s="59"/>
    </row>
    <row r="6" s="25" customFormat="1" ht="13" customHeight="1" spans="1:17">
      <c r="A6" s="42"/>
      <c r="B6" s="43"/>
      <c r="C6" s="44"/>
      <c r="D6" s="44"/>
      <c r="E6" s="44"/>
      <c r="F6" s="41">
        <v>2000</v>
      </c>
      <c r="G6" s="41">
        <v>150</v>
      </c>
      <c r="H6" s="41">
        <v>300000</v>
      </c>
      <c r="I6" s="44"/>
      <c r="J6" s="56"/>
      <c r="K6" s="56"/>
      <c r="L6" s="56"/>
      <c r="M6" s="56"/>
      <c r="N6" s="56"/>
      <c r="O6" s="56"/>
      <c r="P6" s="44"/>
      <c r="Q6" s="60"/>
    </row>
    <row r="7" s="26" customFormat="1" ht="13" customHeight="1" spans="1:17">
      <c r="A7" s="45"/>
      <c r="B7" s="46"/>
      <c r="C7" s="47"/>
      <c r="D7" s="47"/>
      <c r="E7" s="47"/>
      <c r="F7" s="41">
        <v>3246</v>
      </c>
      <c r="G7" s="41">
        <v>200</v>
      </c>
      <c r="H7" s="41">
        <v>649200</v>
      </c>
      <c r="I7" s="47"/>
      <c r="J7" s="57"/>
      <c r="K7" s="57"/>
      <c r="L7" s="57"/>
      <c r="M7" s="57"/>
      <c r="N7" s="57"/>
      <c r="O7" s="57"/>
      <c r="P7" s="47"/>
      <c r="Q7" s="61"/>
    </row>
    <row r="8" s="26" customFormat="1" ht="17" customHeight="1" spans="1:17">
      <c r="A8" s="48">
        <v>2</v>
      </c>
      <c r="B8" s="49" t="s">
        <v>15</v>
      </c>
      <c r="C8" s="41">
        <v>1773</v>
      </c>
      <c r="D8" s="41">
        <v>50</v>
      </c>
      <c r="E8" s="41">
        <v>88650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>
        <f>E8+H8+L8</f>
        <v>88650</v>
      </c>
      <c r="Q8" s="62"/>
    </row>
    <row r="9" s="26" customFormat="1" ht="12" customHeight="1" spans="1:20">
      <c r="A9" s="38">
        <v>3</v>
      </c>
      <c r="B9" s="39" t="s">
        <v>16</v>
      </c>
      <c r="C9" s="40">
        <v>3450</v>
      </c>
      <c r="D9" s="40">
        <v>50</v>
      </c>
      <c r="E9" s="40">
        <v>172500</v>
      </c>
      <c r="F9" s="41">
        <v>14641</v>
      </c>
      <c r="G9" s="41">
        <v>80</v>
      </c>
      <c r="H9" s="41">
        <v>1171280</v>
      </c>
      <c r="I9" s="40">
        <v>175250</v>
      </c>
      <c r="J9" s="40"/>
      <c r="K9" s="40"/>
      <c r="L9" s="40"/>
      <c r="M9" s="40"/>
      <c r="N9" s="40"/>
      <c r="O9" s="40"/>
      <c r="P9" s="40">
        <v>2850530</v>
      </c>
      <c r="Q9" s="59"/>
      <c r="T9" s="63"/>
    </row>
    <row r="10" s="26" customFormat="1" ht="12" customHeight="1" spans="1:20">
      <c r="A10" s="42"/>
      <c r="B10" s="43"/>
      <c r="C10" s="44"/>
      <c r="D10" s="44"/>
      <c r="E10" s="44"/>
      <c r="F10" s="41">
        <v>5986</v>
      </c>
      <c r="G10" s="41">
        <v>150</v>
      </c>
      <c r="H10" s="41">
        <v>897900</v>
      </c>
      <c r="I10" s="44"/>
      <c r="J10" s="44"/>
      <c r="K10" s="44"/>
      <c r="L10" s="44"/>
      <c r="M10" s="44"/>
      <c r="N10" s="44"/>
      <c r="O10" s="44"/>
      <c r="P10" s="44"/>
      <c r="Q10" s="60"/>
      <c r="T10" s="63"/>
    </row>
    <row r="11" s="26" customFormat="1" ht="12" customHeight="1" spans="1:20">
      <c r="A11" s="45"/>
      <c r="B11" s="46"/>
      <c r="C11" s="47"/>
      <c r="D11" s="47"/>
      <c r="E11" s="47"/>
      <c r="F11" s="41">
        <v>2168</v>
      </c>
      <c r="G11" s="41">
        <v>200</v>
      </c>
      <c r="H11" s="41">
        <v>433600</v>
      </c>
      <c r="I11" s="47"/>
      <c r="J11" s="47"/>
      <c r="K11" s="47"/>
      <c r="L11" s="47"/>
      <c r="M11" s="47"/>
      <c r="N11" s="47"/>
      <c r="O11" s="47"/>
      <c r="P11" s="47"/>
      <c r="Q11" s="61"/>
      <c r="T11" s="63"/>
    </row>
    <row r="12" s="26" customFormat="1" ht="15" customHeight="1" spans="1:17">
      <c r="A12" s="48">
        <v>4</v>
      </c>
      <c r="B12" s="50" t="s">
        <v>17</v>
      </c>
      <c r="C12" s="41"/>
      <c r="D12" s="41"/>
      <c r="E12" s="41"/>
      <c r="F12" s="41">
        <v>3652</v>
      </c>
      <c r="G12" s="41">
        <v>80</v>
      </c>
      <c r="H12" s="41">
        <v>292160</v>
      </c>
      <c r="I12" s="41"/>
      <c r="J12" s="41"/>
      <c r="K12" s="41"/>
      <c r="L12" s="41"/>
      <c r="M12" s="41"/>
      <c r="N12" s="41"/>
      <c r="O12" s="41"/>
      <c r="P12" s="41">
        <f>E12+H12+L12</f>
        <v>292160</v>
      </c>
      <c r="Q12" s="41"/>
    </row>
    <row r="13" s="26" customFormat="1" ht="15" customHeight="1" spans="1:17">
      <c r="A13" s="38">
        <v>5</v>
      </c>
      <c r="B13" s="39" t="s">
        <v>18</v>
      </c>
      <c r="C13" s="41">
        <v>7134</v>
      </c>
      <c r="D13" s="41">
        <v>50</v>
      </c>
      <c r="E13" s="41">
        <v>356700</v>
      </c>
      <c r="F13" s="41">
        <v>3923</v>
      </c>
      <c r="G13" s="41">
        <v>80</v>
      </c>
      <c r="H13" s="41">
        <v>313840</v>
      </c>
      <c r="I13" s="40"/>
      <c r="J13" s="40"/>
      <c r="K13" s="40"/>
      <c r="L13" s="40"/>
      <c r="M13" s="40"/>
      <c r="N13" s="40"/>
      <c r="O13" s="40"/>
      <c r="P13" s="40">
        <v>2207290</v>
      </c>
      <c r="Q13" s="40"/>
    </row>
    <row r="14" s="26" customFormat="1" ht="15" customHeight="1" spans="1:17">
      <c r="A14" s="42"/>
      <c r="B14" s="43"/>
      <c r="C14" s="41">
        <v>4000</v>
      </c>
      <c r="D14" s="41">
        <v>100</v>
      </c>
      <c r="E14" s="41">
        <v>400000</v>
      </c>
      <c r="F14" s="41">
        <v>2000</v>
      </c>
      <c r="G14" s="41">
        <v>150</v>
      </c>
      <c r="H14" s="41">
        <v>300000</v>
      </c>
      <c r="I14" s="44"/>
      <c r="J14" s="44"/>
      <c r="K14" s="44"/>
      <c r="L14" s="44"/>
      <c r="M14" s="44"/>
      <c r="N14" s="44"/>
      <c r="O14" s="44"/>
      <c r="P14" s="44"/>
      <c r="Q14" s="44"/>
    </row>
    <row r="15" ht="15" customHeight="1" spans="1:17">
      <c r="A15" s="45"/>
      <c r="B15" s="46"/>
      <c r="C15" s="41">
        <v>5537</v>
      </c>
      <c r="D15" s="51">
        <v>150</v>
      </c>
      <c r="E15" s="41">
        <v>830550</v>
      </c>
      <c r="F15" s="41">
        <v>31</v>
      </c>
      <c r="G15" s="41">
        <v>200</v>
      </c>
      <c r="H15" s="41">
        <v>6200</v>
      </c>
      <c r="I15" s="47"/>
      <c r="J15" s="47"/>
      <c r="K15" s="47"/>
      <c r="L15" s="47"/>
      <c r="M15" s="47"/>
      <c r="N15" s="47"/>
      <c r="O15" s="47"/>
      <c r="P15" s="47"/>
      <c r="Q15" s="47"/>
    </row>
    <row r="16" ht="18" customHeight="1" spans="1:17">
      <c r="A16" s="38">
        <v>6</v>
      </c>
      <c r="B16" s="39" t="s">
        <v>19</v>
      </c>
      <c r="C16" s="41">
        <v>14714</v>
      </c>
      <c r="D16" s="51">
        <v>50</v>
      </c>
      <c r="E16" s="41">
        <v>735700</v>
      </c>
      <c r="F16" s="41">
        <v>8254</v>
      </c>
      <c r="G16" s="41">
        <v>80</v>
      </c>
      <c r="H16" s="41">
        <v>660320</v>
      </c>
      <c r="I16" s="40">
        <v>69290</v>
      </c>
      <c r="J16" s="40"/>
      <c r="K16" s="40"/>
      <c r="L16" s="40"/>
      <c r="M16" s="40">
        <v>23250</v>
      </c>
      <c r="N16" s="40">
        <v>3</v>
      </c>
      <c r="O16" s="40">
        <v>69750</v>
      </c>
      <c r="P16" s="40">
        <v>2784260</v>
      </c>
      <c r="Q16" s="40"/>
    </row>
    <row r="17" ht="18" customHeight="1" spans="1:17">
      <c r="A17" s="42"/>
      <c r="B17" s="43"/>
      <c r="C17" s="41">
        <v>3486</v>
      </c>
      <c r="D17" s="51">
        <v>100</v>
      </c>
      <c r="E17" s="41">
        <v>348600</v>
      </c>
      <c r="F17" s="41">
        <v>2000</v>
      </c>
      <c r="G17" s="41">
        <v>150</v>
      </c>
      <c r="H17" s="41">
        <v>300000</v>
      </c>
      <c r="I17" s="44"/>
      <c r="J17" s="44"/>
      <c r="K17" s="44"/>
      <c r="L17" s="44"/>
      <c r="M17" s="44"/>
      <c r="N17" s="44"/>
      <c r="O17" s="44"/>
      <c r="P17" s="44"/>
      <c r="Q17" s="44"/>
    </row>
    <row r="18" ht="18" customHeight="1" spans="1:17">
      <c r="A18" s="45"/>
      <c r="B18" s="46"/>
      <c r="C18" s="41">
        <v>1432</v>
      </c>
      <c r="D18" s="51">
        <v>150</v>
      </c>
      <c r="E18" s="41">
        <v>214800</v>
      </c>
      <c r="F18" s="41">
        <v>1929</v>
      </c>
      <c r="G18" s="41">
        <v>200</v>
      </c>
      <c r="H18" s="41">
        <v>385800</v>
      </c>
      <c r="I18" s="47"/>
      <c r="J18" s="47"/>
      <c r="K18" s="47"/>
      <c r="L18" s="47"/>
      <c r="M18" s="47"/>
      <c r="N18" s="47"/>
      <c r="O18" s="47"/>
      <c r="P18" s="47"/>
      <c r="Q18" s="47"/>
    </row>
    <row r="19" s="26" customFormat="1" ht="23" customHeight="1" spans="1:17">
      <c r="A19" s="38">
        <v>7</v>
      </c>
      <c r="B19" s="39" t="s">
        <v>20</v>
      </c>
      <c r="C19" s="41">
        <v>3000</v>
      </c>
      <c r="D19" s="51">
        <v>50</v>
      </c>
      <c r="E19" s="41">
        <v>150000</v>
      </c>
      <c r="F19" s="41">
        <v>3000</v>
      </c>
      <c r="G19" s="41">
        <v>80</v>
      </c>
      <c r="H19" s="41">
        <v>240000</v>
      </c>
      <c r="I19" s="40">
        <v>181720</v>
      </c>
      <c r="J19" s="40">
        <v>157</v>
      </c>
      <c r="K19" s="40">
        <v>200</v>
      </c>
      <c r="L19" s="40">
        <v>31400</v>
      </c>
      <c r="M19" s="40"/>
      <c r="N19" s="40"/>
      <c r="O19" s="40"/>
      <c r="P19" s="40">
        <v>3645020</v>
      </c>
      <c r="Q19" s="59"/>
    </row>
    <row r="20" s="26" customFormat="1" ht="18" customHeight="1" spans="1:17">
      <c r="A20" s="42"/>
      <c r="B20" s="43"/>
      <c r="C20" s="40">
        <v>1075</v>
      </c>
      <c r="D20" s="40">
        <v>100</v>
      </c>
      <c r="E20" s="40">
        <v>107500</v>
      </c>
      <c r="F20" s="41">
        <v>2000</v>
      </c>
      <c r="G20" s="41">
        <v>150</v>
      </c>
      <c r="H20" s="41">
        <v>300000</v>
      </c>
      <c r="I20" s="44"/>
      <c r="J20" s="44"/>
      <c r="K20" s="44"/>
      <c r="L20" s="44"/>
      <c r="M20" s="44"/>
      <c r="N20" s="44"/>
      <c r="O20" s="44"/>
      <c r="P20" s="44"/>
      <c r="Q20" s="60"/>
    </row>
    <row r="21" s="26" customFormat="1" ht="18" customHeight="1" spans="1:17">
      <c r="A21" s="45"/>
      <c r="B21" s="46"/>
      <c r="C21" s="47"/>
      <c r="D21" s="47"/>
      <c r="E21" s="47"/>
      <c r="F21" s="41">
        <v>13172</v>
      </c>
      <c r="G21" s="41">
        <v>200</v>
      </c>
      <c r="H21" s="41">
        <v>2634400</v>
      </c>
      <c r="I21" s="47"/>
      <c r="J21" s="47"/>
      <c r="K21" s="47"/>
      <c r="L21" s="47"/>
      <c r="M21" s="47"/>
      <c r="N21" s="47"/>
      <c r="O21" s="47"/>
      <c r="P21" s="47"/>
      <c r="Q21" s="61"/>
    </row>
    <row r="22" s="26" customFormat="1" ht="21" customHeight="1" spans="1:17">
      <c r="A22" s="48">
        <v>8</v>
      </c>
      <c r="B22" s="50" t="s">
        <v>21</v>
      </c>
      <c r="C22" s="41">
        <v>6129</v>
      </c>
      <c r="D22" s="41">
        <v>50</v>
      </c>
      <c r="E22" s="41">
        <v>306450</v>
      </c>
      <c r="F22" s="41">
        <v>340</v>
      </c>
      <c r="G22" s="41">
        <v>80</v>
      </c>
      <c r="H22" s="41">
        <v>27200</v>
      </c>
      <c r="I22" s="41"/>
      <c r="J22" s="41">
        <v>260</v>
      </c>
      <c r="K22" s="41">
        <v>200</v>
      </c>
      <c r="L22" s="41">
        <v>52000</v>
      </c>
      <c r="M22" s="41"/>
      <c r="N22" s="41"/>
      <c r="O22" s="41"/>
      <c r="P22" s="41">
        <f>E22+H22+L22</f>
        <v>385650</v>
      </c>
      <c r="Q22" s="41"/>
    </row>
    <row r="23" s="26" customFormat="1" ht="29" customHeight="1" spans="1:17">
      <c r="A23" s="48">
        <v>9</v>
      </c>
      <c r="B23" s="50" t="s">
        <v>22</v>
      </c>
      <c r="C23" s="41">
        <v>688</v>
      </c>
      <c r="D23" s="41">
        <v>50</v>
      </c>
      <c r="E23" s="41">
        <v>34400</v>
      </c>
      <c r="F23" s="41">
        <v>3020</v>
      </c>
      <c r="G23" s="41">
        <v>80</v>
      </c>
      <c r="H23" s="41">
        <v>241600</v>
      </c>
      <c r="I23" s="41"/>
      <c r="J23" s="41"/>
      <c r="K23" s="41"/>
      <c r="L23" s="41"/>
      <c r="M23" s="41"/>
      <c r="N23" s="41"/>
      <c r="O23" s="41"/>
      <c r="P23" s="41">
        <f>E23+H23+L23</f>
        <v>276000</v>
      </c>
      <c r="Q23" s="41"/>
    </row>
    <row r="24" s="26" customFormat="1" ht="12" customHeight="1" spans="1:17">
      <c r="A24" s="38">
        <v>10</v>
      </c>
      <c r="B24" s="39" t="s">
        <v>23</v>
      </c>
      <c r="C24" s="41">
        <v>3000</v>
      </c>
      <c r="D24" s="51">
        <v>50</v>
      </c>
      <c r="E24" s="41">
        <v>150000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>
        <v>150200</v>
      </c>
      <c r="Q24" s="40"/>
    </row>
    <row r="25" s="25" customFormat="1" ht="12" customHeight="1" spans="1:17">
      <c r="A25" s="45"/>
      <c r="B25" s="46"/>
      <c r="C25" s="41">
        <v>2</v>
      </c>
      <c r="D25" s="41">
        <v>100</v>
      </c>
      <c r="E25" s="41">
        <v>200</v>
      </c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</row>
    <row r="26" ht="15" customHeight="1" spans="1:17">
      <c r="A26" s="48">
        <v>11</v>
      </c>
      <c r="B26" s="50" t="s">
        <v>24</v>
      </c>
      <c r="C26" s="41">
        <f t="shared" ref="C26:F26" si="0">SUM(C5:C25)</f>
        <v>55930</v>
      </c>
      <c r="D26" s="41"/>
      <c r="E26" s="41">
        <f t="shared" si="0"/>
        <v>3921550</v>
      </c>
      <c r="F26" s="41">
        <f t="shared" si="0"/>
        <v>74362</v>
      </c>
      <c r="G26" s="41"/>
      <c r="H26" s="41">
        <f t="shared" ref="H26:M26" si="1">SUM(H5:H23)</f>
        <v>9393500</v>
      </c>
      <c r="I26" s="41">
        <f>SUM(I5:I25)</f>
        <v>508720</v>
      </c>
      <c r="J26" s="41">
        <f t="shared" si="1"/>
        <v>417</v>
      </c>
      <c r="K26" s="41"/>
      <c r="L26" s="41">
        <f t="shared" si="1"/>
        <v>83400</v>
      </c>
      <c r="M26" s="41">
        <f t="shared" si="1"/>
        <v>23250</v>
      </c>
      <c r="N26" s="41"/>
      <c r="O26" s="41">
        <f>SUM(O5:O23)</f>
        <v>69750</v>
      </c>
      <c r="P26" s="41">
        <f>SUM(P5:P25)</f>
        <v>13976920</v>
      </c>
      <c r="Q26" s="48"/>
    </row>
    <row r="27" spans="1:17">
      <c r="A27" s="52" t="s">
        <v>25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ht="9" customHeight="1" spans="1:17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</row>
  </sheetData>
  <mergeCells count="89">
    <mergeCell ref="A1:Q1"/>
    <mergeCell ref="A2:Q2"/>
    <mergeCell ref="C3:E3"/>
    <mergeCell ref="F3:I3"/>
    <mergeCell ref="J3:L3"/>
    <mergeCell ref="M3:O3"/>
    <mergeCell ref="A3:A4"/>
    <mergeCell ref="A5:A7"/>
    <mergeCell ref="A9:A11"/>
    <mergeCell ref="A13:A15"/>
    <mergeCell ref="A16:A18"/>
    <mergeCell ref="A19:A21"/>
    <mergeCell ref="A24:A25"/>
    <mergeCell ref="B3:B4"/>
    <mergeCell ref="B5:B7"/>
    <mergeCell ref="B9:B11"/>
    <mergeCell ref="B13:B15"/>
    <mergeCell ref="B16:B18"/>
    <mergeCell ref="B19:B21"/>
    <mergeCell ref="B24:B25"/>
    <mergeCell ref="C5:C7"/>
    <mergeCell ref="C9:C11"/>
    <mergeCell ref="C20:C21"/>
    <mergeCell ref="D5:D7"/>
    <mergeCell ref="D9:D11"/>
    <mergeCell ref="D20:D21"/>
    <mergeCell ref="E5:E7"/>
    <mergeCell ref="E9:E11"/>
    <mergeCell ref="E20:E21"/>
    <mergeCell ref="F24:F25"/>
    <mergeCell ref="G24:G25"/>
    <mergeCell ref="H24:H25"/>
    <mergeCell ref="I5:I7"/>
    <mergeCell ref="I9:I11"/>
    <mergeCell ref="I13:I15"/>
    <mergeCell ref="I16:I18"/>
    <mergeCell ref="I19:I21"/>
    <mergeCell ref="I24:I25"/>
    <mergeCell ref="J5:J7"/>
    <mergeCell ref="J9:J11"/>
    <mergeCell ref="J13:J15"/>
    <mergeCell ref="J16:J18"/>
    <mergeCell ref="J19:J21"/>
    <mergeCell ref="J24:J25"/>
    <mergeCell ref="K5:K7"/>
    <mergeCell ref="K9:K11"/>
    <mergeCell ref="K13:K15"/>
    <mergeCell ref="K16:K18"/>
    <mergeCell ref="K19:K21"/>
    <mergeCell ref="K24:K25"/>
    <mergeCell ref="L5:L7"/>
    <mergeCell ref="L9:L11"/>
    <mergeCell ref="L13:L15"/>
    <mergeCell ref="L16:L18"/>
    <mergeCell ref="L19:L21"/>
    <mergeCell ref="L24:L25"/>
    <mergeCell ref="M5:M7"/>
    <mergeCell ref="M9:M11"/>
    <mergeCell ref="M13:M15"/>
    <mergeCell ref="M16:M18"/>
    <mergeCell ref="M19:M21"/>
    <mergeCell ref="M24:M25"/>
    <mergeCell ref="N5:N7"/>
    <mergeCell ref="N9:N11"/>
    <mergeCell ref="N13:N15"/>
    <mergeCell ref="N16:N18"/>
    <mergeCell ref="N19:N21"/>
    <mergeCell ref="N24:N25"/>
    <mergeCell ref="O5:O7"/>
    <mergeCell ref="O9:O11"/>
    <mergeCell ref="O13:O15"/>
    <mergeCell ref="O16:O18"/>
    <mergeCell ref="O19:O21"/>
    <mergeCell ref="O24:O25"/>
    <mergeCell ref="P3:P4"/>
    <mergeCell ref="P5:P7"/>
    <mergeCell ref="P9:P11"/>
    <mergeCell ref="P13:P15"/>
    <mergeCell ref="P16:P18"/>
    <mergeCell ref="P19:P21"/>
    <mergeCell ref="P24:P25"/>
    <mergeCell ref="Q3:Q4"/>
    <mergeCell ref="Q5:Q7"/>
    <mergeCell ref="Q9:Q11"/>
    <mergeCell ref="Q13:Q15"/>
    <mergeCell ref="Q16:Q18"/>
    <mergeCell ref="Q19:Q21"/>
    <mergeCell ref="Q24:Q25"/>
    <mergeCell ref="A27:Q2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21"/>
  <sheetViews>
    <sheetView tabSelected="1" workbookViewId="0">
      <selection activeCell="S11" sqref="S11"/>
    </sheetView>
  </sheetViews>
  <sheetFormatPr defaultColWidth="8.88888888888889" defaultRowHeight="14.4"/>
  <cols>
    <col min="1" max="1" width="6.77777777777778" customWidth="1"/>
    <col min="2" max="2" width="15.4444444444444" customWidth="1"/>
    <col min="3" max="3" width="7.88888888888889" customWidth="1"/>
    <col min="4" max="4" width="10.2222222222222" customWidth="1"/>
    <col min="5" max="5" width="10.1111111111111" customWidth="1"/>
    <col min="6" max="6" width="8.55555555555556" customWidth="1"/>
    <col min="7" max="7" width="11.3333333333333" customWidth="1"/>
    <col min="8" max="8" width="11.1111111111111" customWidth="1"/>
    <col min="9" max="9" width="9" customWidth="1"/>
    <col min="10" max="10" width="11.1111111111111" customWidth="1"/>
    <col min="11" max="11" width="13" customWidth="1"/>
    <col min="12" max="12" width="12.2222222222222" customWidth="1"/>
    <col min="13" max="13" width="5" customWidth="1"/>
    <col min="15" max="15" width="10.4444444444444" customWidth="1"/>
    <col min="17" max="18" width="11"/>
  </cols>
  <sheetData>
    <row r="1" ht="25.8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" customHeight="1" spans="1:17">
      <c r="A2" s="3" t="s">
        <v>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Q2" s="23"/>
    </row>
    <row r="3" ht="27" customHeight="1" spans="1:17">
      <c r="A3" s="5" t="s">
        <v>2</v>
      </c>
      <c r="B3" s="6" t="s">
        <v>3</v>
      </c>
      <c r="C3" s="7" t="s">
        <v>27</v>
      </c>
      <c r="D3" s="8"/>
      <c r="E3" s="8"/>
      <c r="F3" s="7" t="s">
        <v>28</v>
      </c>
      <c r="G3" s="8"/>
      <c r="H3" s="8"/>
      <c r="I3" s="7" t="s">
        <v>29</v>
      </c>
      <c r="J3" s="8"/>
      <c r="K3" s="8"/>
      <c r="L3" s="18" t="s">
        <v>8</v>
      </c>
      <c r="M3" s="5" t="s">
        <v>30</v>
      </c>
      <c r="Q3" s="19"/>
    </row>
    <row r="4" ht="18" spans="1:18">
      <c r="A4" s="5"/>
      <c r="B4" s="6"/>
      <c r="C4" s="6" t="s">
        <v>31</v>
      </c>
      <c r="D4" s="6" t="s">
        <v>32</v>
      </c>
      <c r="E4" s="6" t="s">
        <v>33</v>
      </c>
      <c r="F4" s="6" t="s">
        <v>31</v>
      </c>
      <c r="G4" s="6" t="s">
        <v>32</v>
      </c>
      <c r="H4" s="6" t="s">
        <v>33</v>
      </c>
      <c r="I4" s="6" t="s">
        <v>31</v>
      </c>
      <c r="J4" s="6" t="s">
        <v>32</v>
      </c>
      <c r="K4" s="6" t="s">
        <v>33</v>
      </c>
      <c r="L4" s="6"/>
      <c r="M4" s="5"/>
      <c r="P4" s="19"/>
      <c r="Q4" s="19"/>
      <c r="R4" s="23"/>
    </row>
    <row r="5" ht="20" customHeight="1" spans="1:18">
      <c r="A5" s="9">
        <v>1</v>
      </c>
      <c r="B5" s="10" t="s">
        <v>34</v>
      </c>
      <c r="C5" s="11"/>
      <c r="D5" s="11"/>
      <c r="E5" s="11"/>
      <c r="F5" s="11"/>
      <c r="G5" s="12"/>
      <c r="H5" s="11"/>
      <c r="I5" s="11">
        <v>78</v>
      </c>
      <c r="J5" s="11">
        <v>500</v>
      </c>
      <c r="K5" s="11">
        <v>39000</v>
      </c>
      <c r="L5" s="11">
        <v>39000</v>
      </c>
      <c r="M5" s="20"/>
      <c r="P5" s="19"/>
      <c r="Q5" s="19"/>
      <c r="R5" s="19"/>
    </row>
    <row r="6" ht="20" customHeight="1" spans="1:18">
      <c r="A6" s="9">
        <v>2</v>
      </c>
      <c r="B6" s="13" t="s">
        <v>14</v>
      </c>
      <c r="C6" s="11"/>
      <c r="D6" s="11"/>
      <c r="E6" s="11"/>
      <c r="F6" s="11"/>
      <c r="G6" s="11"/>
      <c r="H6" s="11"/>
      <c r="I6" s="11">
        <v>61</v>
      </c>
      <c r="J6" s="11">
        <v>500</v>
      </c>
      <c r="K6" s="11">
        <v>30500</v>
      </c>
      <c r="L6" s="11">
        <v>30500</v>
      </c>
      <c r="M6" s="20"/>
      <c r="P6" s="19"/>
      <c r="Q6" s="19"/>
      <c r="R6" s="19"/>
    </row>
    <row r="7" ht="20" customHeight="1" spans="1:20">
      <c r="A7" s="9">
        <v>3</v>
      </c>
      <c r="B7" s="13" t="s">
        <v>15</v>
      </c>
      <c r="C7" s="11"/>
      <c r="D7" s="11"/>
      <c r="E7" s="11"/>
      <c r="F7" s="11"/>
      <c r="G7" s="12"/>
      <c r="H7" s="11"/>
      <c r="I7" s="11">
        <v>434</v>
      </c>
      <c r="J7" s="11">
        <v>500</v>
      </c>
      <c r="K7" s="11">
        <v>217000</v>
      </c>
      <c r="L7" s="11">
        <v>217000</v>
      </c>
      <c r="M7" s="20"/>
      <c r="P7" s="19"/>
      <c r="R7" s="19"/>
      <c r="T7" s="24" t="s">
        <v>35</v>
      </c>
    </row>
    <row r="8" ht="20" customHeight="1" spans="1:18">
      <c r="A8" s="9">
        <v>4</v>
      </c>
      <c r="B8" s="13" t="s">
        <v>16</v>
      </c>
      <c r="C8" s="11">
        <v>154</v>
      </c>
      <c r="D8" s="11">
        <v>1000</v>
      </c>
      <c r="E8" s="11">
        <v>154000</v>
      </c>
      <c r="F8" s="11"/>
      <c r="G8" s="11"/>
      <c r="H8" s="11"/>
      <c r="I8" s="11">
        <v>935</v>
      </c>
      <c r="J8" s="11">
        <v>500</v>
      </c>
      <c r="K8" s="11">
        <v>467500</v>
      </c>
      <c r="L8" s="11">
        <v>621500</v>
      </c>
      <c r="M8" s="21"/>
      <c r="P8" s="19"/>
      <c r="Q8" s="24"/>
      <c r="R8" s="19"/>
    </row>
    <row r="9" ht="20" customHeight="1" spans="1:18">
      <c r="A9" s="9">
        <v>5</v>
      </c>
      <c r="B9" s="13" t="s">
        <v>17</v>
      </c>
      <c r="C9" s="11"/>
      <c r="D9" s="11"/>
      <c r="E9" s="11"/>
      <c r="F9" s="11"/>
      <c r="G9" s="11"/>
      <c r="H9" s="11"/>
      <c r="I9" s="11">
        <v>292</v>
      </c>
      <c r="J9" s="11">
        <v>500</v>
      </c>
      <c r="K9" s="11">
        <v>146000</v>
      </c>
      <c r="L9" s="11">
        <v>146000</v>
      </c>
      <c r="M9" s="21"/>
      <c r="P9" s="19"/>
      <c r="Q9" s="19"/>
      <c r="R9" s="19"/>
    </row>
    <row r="10" ht="19" customHeight="1" spans="1:18">
      <c r="A10" s="9">
        <v>6</v>
      </c>
      <c r="B10" s="13" t="s">
        <v>18</v>
      </c>
      <c r="C10" s="11">
        <v>240</v>
      </c>
      <c r="D10" s="11">
        <v>1000</v>
      </c>
      <c r="E10" s="11">
        <v>240000</v>
      </c>
      <c r="F10" s="11">
        <v>50</v>
      </c>
      <c r="G10" s="11">
        <v>500</v>
      </c>
      <c r="H10" s="11">
        <v>25000</v>
      </c>
      <c r="I10" s="11">
        <v>710</v>
      </c>
      <c r="J10" s="11">
        <v>500</v>
      </c>
      <c r="K10" s="11">
        <v>355000</v>
      </c>
      <c r="L10" s="11">
        <v>683600</v>
      </c>
      <c r="M10" s="20"/>
      <c r="P10" s="19"/>
      <c r="Q10" s="23"/>
      <c r="R10" s="19"/>
    </row>
    <row r="11" ht="19" customHeight="1" spans="1:18">
      <c r="A11" s="9"/>
      <c r="B11" s="13"/>
      <c r="C11" s="11"/>
      <c r="D11" s="11"/>
      <c r="E11" s="11"/>
      <c r="F11" s="11">
        <v>106</v>
      </c>
      <c r="G11" s="11">
        <v>600</v>
      </c>
      <c r="H11" s="11">
        <v>63600</v>
      </c>
      <c r="I11" s="11"/>
      <c r="J11" s="11"/>
      <c r="K11" s="11"/>
      <c r="L11" s="11"/>
      <c r="M11" s="20"/>
      <c r="P11" s="22"/>
      <c r="R11" s="22"/>
    </row>
    <row r="12" ht="31" customHeight="1" spans="1:18">
      <c r="A12" s="9">
        <v>7</v>
      </c>
      <c r="B12" s="13" t="s">
        <v>19</v>
      </c>
      <c r="C12" s="11">
        <v>66</v>
      </c>
      <c r="D12" s="11">
        <v>1000</v>
      </c>
      <c r="E12" s="11">
        <v>66000</v>
      </c>
      <c r="F12" s="11"/>
      <c r="G12" s="11"/>
      <c r="H12" s="11"/>
      <c r="I12" s="11">
        <v>947</v>
      </c>
      <c r="J12" s="11">
        <v>500</v>
      </c>
      <c r="K12" s="11">
        <v>473500</v>
      </c>
      <c r="L12" s="11">
        <v>539500</v>
      </c>
      <c r="M12" s="20"/>
      <c r="P12" s="22"/>
      <c r="R12" s="22"/>
    </row>
    <row r="13" ht="31" customHeight="1" spans="1:18">
      <c r="A13" s="9">
        <v>8</v>
      </c>
      <c r="B13" s="13" t="s">
        <v>20</v>
      </c>
      <c r="C13" s="11">
        <v>130</v>
      </c>
      <c r="D13" s="11">
        <v>1000</v>
      </c>
      <c r="E13" s="11">
        <v>130000</v>
      </c>
      <c r="F13" s="11"/>
      <c r="G13" s="11"/>
      <c r="H13" s="11"/>
      <c r="I13" s="11">
        <v>2179</v>
      </c>
      <c r="J13" s="11">
        <v>500</v>
      </c>
      <c r="K13" s="11">
        <v>1089500</v>
      </c>
      <c r="L13" s="11">
        <v>1219500</v>
      </c>
      <c r="M13" s="20"/>
      <c r="P13" s="22"/>
      <c r="R13" s="22"/>
    </row>
    <row r="14" ht="16" customHeight="1" spans="1:18">
      <c r="A14" s="9">
        <v>9</v>
      </c>
      <c r="B14" s="13" t="s">
        <v>21</v>
      </c>
      <c r="C14" s="11"/>
      <c r="D14" s="11"/>
      <c r="E14" s="11"/>
      <c r="F14" s="11">
        <v>148</v>
      </c>
      <c r="G14" s="11">
        <v>500</v>
      </c>
      <c r="H14" s="11">
        <v>74000</v>
      </c>
      <c r="I14" s="11">
        <v>413</v>
      </c>
      <c r="J14" s="11">
        <v>500</v>
      </c>
      <c r="K14" s="11">
        <v>206500</v>
      </c>
      <c r="L14" s="11">
        <v>848500</v>
      </c>
      <c r="M14" s="20"/>
      <c r="P14" s="22"/>
      <c r="R14" s="22"/>
    </row>
    <row r="15" ht="16" customHeight="1" spans="1:18">
      <c r="A15" s="9"/>
      <c r="B15" s="13"/>
      <c r="C15" s="11"/>
      <c r="D15" s="11"/>
      <c r="E15" s="11"/>
      <c r="F15" s="11">
        <v>200</v>
      </c>
      <c r="G15" s="11">
        <v>600</v>
      </c>
      <c r="H15" s="11">
        <v>120000</v>
      </c>
      <c r="I15" s="11"/>
      <c r="J15" s="11"/>
      <c r="K15" s="11"/>
      <c r="L15" s="11"/>
      <c r="M15" s="20"/>
      <c r="P15" s="22"/>
      <c r="R15" s="22"/>
    </row>
    <row r="16" ht="16" customHeight="1" spans="1:18">
      <c r="A16" s="9"/>
      <c r="B16" s="13"/>
      <c r="C16" s="11"/>
      <c r="D16" s="11"/>
      <c r="E16" s="11"/>
      <c r="F16" s="11">
        <v>300</v>
      </c>
      <c r="G16" s="11">
        <v>800</v>
      </c>
      <c r="H16" s="11">
        <v>240000</v>
      </c>
      <c r="I16" s="11"/>
      <c r="J16" s="11"/>
      <c r="K16" s="11"/>
      <c r="L16" s="11"/>
      <c r="M16" s="20"/>
      <c r="P16" s="22"/>
      <c r="R16" s="22"/>
    </row>
    <row r="17" ht="16" customHeight="1" spans="1:18">
      <c r="A17" s="9"/>
      <c r="B17" s="13"/>
      <c r="C17" s="11"/>
      <c r="D17" s="11"/>
      <c r="E17" s="11"/>
      <c r="F17" s="11">
        <v>208</v>
      </c>
      <c r="G17" s="11">
        <v>1000</v>
      </c>
      <c r="H17" s="11">
        <v>208000</v>
      </c>
      <c r="I17" s="11"/>
      <c r="J17" s="11"/>
      <c r="K17" s="11"/>
      <c r="L17" s="11"/>
      <c r="M17" s="20"/>
      <c r="P17" s="22"/>
      <c r="R17" s="22"/>
    </row>
    <row r="18" ht="19" customHeight="1" spans="1:18">
      <c r="A18" s="9">
        <v>10</v>
      </c>
      <c r="B18" s="13" t="s">
        <v>22</v>
      </c>
      <c r="C18" s="11"/>
      <c r="D18" s="11"/>
      <c r="E18" s="11"/>
      <c r="F18" s="11"/>
      <c r="G18" s="11"/>
      <c r="H18" s="11"/>
      <c r="I18" s="11">
        <v>34</v>
      </c>
      <c r="J18" s="11">
        <v>500</v>
      </c>
      <c r="K18" s="11">
        <v>17000</v>
      </c>
      <c r="L18" s="11">
        <v>17000</v>
      </c>
      <c r="M18" s="20"/>
      <c r="P18" s="22"/>
      <c r="R18" s="22"/>
    </row>
    <row r="19" ht="19" customHeight="1" spans="1:18">
      <c r="A19" s="9">
        <v>11</v>
      </c>
      <c r="B19" s="14" t="s">
        <v>23</v>
      </c>
      <c r="C19" s="11"/>
      <c r="D19" s="11"/>
      <c r="E19" s="11"/>
      <c r="F19" s="11"/>
      <c r="G19" s="11"/>
      <c r="H19" s="11"/>
      <c r="I19" s="11">
        <v>37</v>
      </c>
      <c r="J19" s="11">
        <v>500</v>
      </c>
      <c r="K19" s="11">
        <v>18500</v>
      </c>
      <c r="L19" s="11">
        <v>18500</v>
      </c>
      <c r="M19" s="20"/>
      <c r="P19" s="22"/>
      <c r="R19" s="22"/>
    </row>
    <row r="20" ht="19" customHeight="1" spans="1:13">
      <c r="A20" s="9">
        <v>12</v>
      </c>
      <c r="B20" s="15" t="s">
        <v>24</v>
      </c>
      <c r="C20" s="11">
        <f>SUM(C8:C19)</f>
        <v>590</v>
      </c>
      <c r="D20" s="11"/>
      <c r="E20" s="11">
        <v>590000</v>
      </c>
      <c r="F20" s="11">
        <f>SUM(F5:F19)</f>
        <v>1012</v>
      </c>
      <c r="G20" s="11"/>
      <c r="H20" s="11">
        <f>SUM(H5:H19)</f>
        <v>730600</v>
      </c>
      <c r="I20" s="11">
        <f>SUM(I5:I19)</f>
        <v>6120</v>
      </c>
      <c r="J20" s="11"/>
      <c r="K20" s="11">
        <f>SUM(K5:K19)</f>
        <v>3060000</v>
      </c>
      <c r="L20" s="11">
        <f>SUM(L5:L19)</f>
        <v>4380600</v>
      </c>
      <c r="M20" s="9"/>
    </row>
    <row r="21" ht="43" customHeight="1" spans="1:13">
      <c r="A21" s="16" t="s">
        <v>36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</sheetData>
  <mergeCells count="30">
    <mergeCell ref="A1:M1"/>
    <mergeCell ref="A2:M2"/>
    <mergeCell ref="C3:E3"/>
    <mergeCell ref="F3:H3"/>
    <mergeCell ref="I3:K3"/>
    <mergeCell ref="A21:M21"/>
    <mergeCell ref="A3:A4"/>
    <mergeCell ref="A10:A11"/>
    <mergeCell ref="A14:A17"/>
    <mergeCell ref="B3:B4"/>
    <mergeCell ref="B10:B11"/>
    <mergeCell ref="B14:B17"/>
    <mergeCell ref="C10:C11"/>
    <mergeCell ref="C14:C17"/>
    <mergeCell ref="D10:D11"/>
    <mergeCell ref="D14:D17"/>
    <mergeCell ref="E10:E11"/>
    <mergeCell ref="E14:E17"/>
    <mergeCell ref="I10:I11"/>
    <mergeCell ref="I14:I17"/>
    <mergeCell ref="J10:J11"/>
    <mergeCell ref="J14:J17"/>
    <mergeCell ref="K10:K11"/>
    <mergeCell ref="K14:K17"/>
    <mergeCell ref="L3:L4"/>
    <mergeCell ref="L10:L11"/>
    <mergeCell ref="L14:L17"/>
    <mergeCell ref="M3:M4"/>
    <mergeCell ref="M10:M11"/>
    <mergeCell ref="M14:M1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猪、鹅</vt:lpstr>
      <vt:lpstr>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蒋秋斐</dc:creator>
  <cp:lastModifiedBy>や零下1 °C丶</cp:lastModifiedBy>
  <dcterms:created xsi:type="dcterms:W3CDTF">2020-03-19T10:17:00Z</dcterms:created>
  <dcterms:modified xsi:type="dcterms:W3CDTF">2026-01-08T00:58:54Z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9049BD1C9C5A4A15B9B7A0C6D5F0FC2E_13</vt:lpwstr>
  </property>
</Properties>
</file>