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补充名单（无移民户）" sheetId="2" r:id="rId1"/>
  </sheets>
  <definedNames>
    <definedName name="_xlnm._FilterDatabase" localSheetId="0" hidden="1">'补充名单（无移民户）'!$A$5:$AI$79</definedName>
  </definedNames>
  <calcPr calcId="144525"/>
</workbook>
</file>

<file path=xl/sharedStrings.xml><?xml version="1.0" encoding="utf-8"?>
<sst xmlns="http://schemas.openxmlformats.org/spreadsheetml/2006/main" count="472" uniqueCount="183">
  <si>
    <t>中卫市沙坡头区2022年度产业奖补补充公示表</t>
  </si>
  <si>
    <t>序
号</t>
  </si>
  <si>
    <t>乡镇</t>
  </si>
  <si>
    <t>行政村</t>
  </si>
  <si>
    <t>户主 姓名</t>
  </si>
  <si>
    <t>户主身份证号</t>
  </si>
  <si>
    <t>种植业奖补</t>
  </si>
  <si>
    <t>养殖业奖补</t>
  </si>
  <si>
    <t>奖补金额合计（元）</t>
  </si>
  <si>
    <r>
      <rPr>
        <b/>
        <sz val="11"/>
        <rFont val="宋体"/>
        <charset val="134"/>
      </rPr>
      <t xml:space="preserve">备注
</t>
    </r>
    <r>
      <rPr>
        <b/>
        <sz val="8"/>
        <rFont val="宋体"/>
        <charset val="134"/>
      </rPr>
      <t>（一般户、脱贫户、
监测对象）</t>
    </r>
  </si>
  <si>
    <t>传统农作物</t>
  </si>
  <si>
    <t>经济农作物</t>
  </si>
  <si>
    <t>农资化肥</t>
  </si>
  <si>
    <t>基础母牛</t>
  </si>
  <si>
    <t>基础滩羊</t>
  </si>
  <si>
    <t>饲草补贴（牛）</t>
  </si>
  <si>
    <t>饲草补贴（羊）</t>
  </si>
  <si>
    <t>种类</t>
  </si>
  <si>
    <t>数量   （亩）</t>
  </si>
  <si>
    <t>补助
标准</t>
  </si>
  <si>
    <t>奖补
金额</t>
  </si>
  <si>
    <t>数量
（头）</t>
  </si>
  <si>
    <t>数量
（只）</t>
  </si>
  <si>
    <t>合计</t>
  </si>
  <si>
    <t>宣和镇</t>
  </si>
  <si>
    <t>曹山村</t>
  </si>
  <si>
    <t>代双志</t>
  </si>
  <si>
    <t>64212319******2017</t>
  </si>
  <si>
    <t>玉米</t>
  </si>
  <si>
    <t>苹果</t>
  </si>
  <si>
    <t>脱贫户</t>
  </si>
  <si>
    <t>任进虎</t>
  </si>
  <si>
    <t>64212319******2013</t>
  </si>
  <si>
    <t>监测对象</t>
  </si>
  <si>
    <t>南正堂</t>
  </si>
  <si>
    <t>64212319******2016</t>
  </si>
  <si>
    <t>赵炳仓</t>
  </si>
  <si>
    <t>64212319******2015</t>
  </si>
  <si>
    <t>王生宏</t>
  </si>
  <si>
    <t>兴海村</t>
  </si>
  <si>
    <t>田彦海</t>
  </si>
  <si>
    <t>64222219******0811</t>
  </si>
  <si>
    <t>马风仁</t>
  </si>
  <si>
    <t>64222219******1018</t>
  </si>
  <si>
    <t>马建龙</t>
  </si>
  <si>
    <t>64222219******2854</t>
  </si>
  <si>
    <t>李风海</t>
  </si>
  <si>
    <t>64222219******2817</t>
  </si>
  <si>
    <t>马德元</t>
  </si>
  <si>
    <t>64222219******2818</t>
  </si>
  <si>
    <t>马学林</t>
  </si>
  <si>
    <t>64222219******2815</t>
  </si>
  <si>
    <t>杨小明</t>
  </si>
  <si>
    <t>64222219******1017</t>
  </si>
  <si>
    <t>马建明</t>
  </si>
  <si>
    <t>64052219******221X</t>
  </si>
  <si>
    <t>监测户</t>
  </si>
  <si>
    <t>马海福</t>
  </si>
  <si>
    <t>64222219******4218</t>
  </si>
  <si>
    <t>华和村</t>
  </si>
  <si>
    <t>田玉柱</t>
  </si>
  <si>
    <t>64222219******0032</t>
  </si>
  <si>
    <t>田进宝</t>
  </si>
  <si>
    <t>64222219******0036</t>
  </si>
  <si>
    <t>马志有</t>
  </si>
  <si>
    <t>64222219******0054</t>
  </si>
  <si>
    <t>马富</t>
  </si>
  <si>
    <t>64222219******0052</t>
  </si>
  <si>
    <t>马文君</t>
  </si>
  <si>
    <t>64052220******0020</t>
  </si>
  <si>
    <t>李生荣</t>
  </si>
  <si>
    <t>64222219******0056</t>
  </si>
  <si>
    <t>张存玉</t>
  </si>
  <si>
    <t>64212319******2232</t>
  </si>
  <si>
    <t>孟进元</t>
  </si>
  <si>
    <t>64032119******1511</t>
  </si>
  <si>
    <t>孟进忠</t>
  </si>
  <si>
    <t>64212319******2214</t>
  </si>
  <si>
    <t>刘福孝</t>
  </si>
  <si>
    <t>64212319******2212</t>
  </si>
  <si>
    <t>刘福汉</t>
  </si>
  <si>
    <t>64212319******2216</t>
  </si>
  <si>
    <t>西瓜</t>
  </si>
  <si>
    <t>黄存英</t>
  </si>
  <si>
    <t>田士寿</t>
  </si>
  <si>
    <t>64222219******0034</t>
  </si>
  <si>
    <t>草台村</t>
  </si>
  <si>
    <t>朱志明</t>
  </si>
  <si>
    <t>朱生虎</t>
  </si>
  <si>
    <t>64212319******2030</t>
  </si>
  <si>
    <t>冯守荣</t>
  </si>
  <si>
    <t>64212319******2019</t>
  </si>
  <si>
    <t>崔金山</t>
  </si>
  <si>
    <t>徐福科</t>
  </si>
  <si>
    <t>段成杰</t>
  </si>
  <si>
    <t>64212319******2018</t>
  </si>
  <si>
    <t>李帮</t>
  </si>
  <si>
    <t>汪园村</t>
  </si>
  <si>
    <t>李秀珍</t>
  </si>
  <si>
    <t>64032119******1723</t>
  </si>
  <si>
    <t>牛克功</t>
  </si>
  <si>
    <t>64032119******1718</t>
  </si>
  <si>
    <t>汪俊荣</t>
  </si>
  <si>
    <t>64032119******1719</t>
  </si>
  <si>
    <t>汪俊礼</t>
  </si>
  <si>
    <t>64212319******1719</t>
  </si>
  <si>
    <t>刘智科</t>
  </si>
  <si>
    <t>62242719******5959</t>
  </si>
  <si>
    <t>汪占金</t>
  </si>
  <si>
    <t>64032119******1712</t>
  </si>
  <si>
    <t>丹阳村</t>
  </si>
  <si>
    <t>尤德忠</t>
  </si>
  <si>
    <t>64212319******2011</t>
  </si>
  <si>
    <t>刘具元</t>
  </si>
  <si>
    <t>李玉双</t>
  </si>
  <si>
    <t>64212319******2010</t>
  </si>
  <si>
    <t>郭孝忠</t>
  </si>
  <si>
    <t>戴克斌</t>
  </si>
  <si>
    <t>64222319******181X</t>
  </si>
  <si>
    <t>杨世有</t>
  </si>
  <si>
    <t>陈忠义</t>
  </si>
  <si>
    <t>64212319******2012</t>
  </si>
  <si>
    <t>敬农村</t>
  </si>
  <si>
    <t>拓万存</t>
  </si>
  <si>
    <t>拓守府</t>
  </si>
  <si>
    <t>梁万勤</t>
  </si>
  <si>
    <t>李永英</t>
  </si>
  <si>
    <t>64212319******2023</t>
  </si>
  <si>
    <t>张存义</t>
  </si>
  <si>
    <t>王秀莲</t>
  </si>
  <si>
    <t>64032119******1728</t>
  </si>
  <si>
    <t>东园镇</t>
  </si>
  <si>
    <t>金沙村</t>
  </si>
  <si>
    <t>陈学红</t>
  </si>
  <si>
    <t>64222219******4414</t>
  </si>
  <si>
    <t>水稻玉米</t>
  </si>
  <si>
    <t>许文忠</t>
  </si>
  <si>
    <t>64222219******4416</t>
  </si>
  <si>
    <r>
      <rPr>
        <sz val="12"/>
        <rFont val="仿宋_GB2312"/>
        <charset val="134"/>
      </rPr>
      <t>常乐镇</t>
    </r>
  </si>
  <si>
    <t>康乐村</t>
  </si>
  <si>
    <t>谢富贵</t>
  </si>
  <si>
    <t>64222219******0819</t>
  </si>
  <si>
    <r>
      <rPr>
        <sz val="12"/>
        <rFont val="仿宋_GB2312"/>
        <charset val="134"/>
      </rPr>
      <t>思乐村</t>
    </r>
  </si>
  <si>
    <r>
      <rPr>
        <sz val="12"/>
        <rFont val="仿宋_GB2312"/>
        <charset val="134"/>
      </rPr>
      <t>田卫江</t>
    </r>
  </si>
  <si>
    <t>64222219******1816</t>
  </si>
  <si>
    <r>
      <rPr>
        <sz val="12"/>
        <rFont val="仿宋_GB2312"/>
        <charset val="134"/>
      </rPr>
      <t>海乐村</t>
    </r>
  </si>
  <si>
    <t>马风龙</t>
  </si>
  <si>
    <t>64222219******1012</t>
  </si>
  <si>
    <r>
      <rPr>
        <sz val="11"/>
        <color theme="1"/>
        <rFont val="仿宋_GB2312"/>
        <charset val="134"/>
      </rPr>
      <t>田风俊</t>
    </r>
  </si>
  <si>
    <t>64222219******1835</t>
  </si>
  <si>
    <t>常乐镇</t>
  </si>
  <si>
    <r>
      <rPr>
        <sz val="11"/>
        <color theme="1"/>
        <rFont val="仿宋_GB2312"/>
        <charset val="134"/>
      </rPr>
      <t>田风龙</t>
    </r>
  </si>
  <si>
    <t>64222219******1810</t>
  </si>
  <si>
    <r>
      <rPr>
        <sz val="11"/>
        <color theme="1"/>
        <rFont val="仿宋_GB2312"/>
        <charset val="134"/>
      </rPr>
      <t>田常春</t>
    </r>
  </si>
  <si>
    <t>64222219******1813</t>
  </si>
  <si>
    <r>
      <rPr>
        <sz val="11"/>
        <color theme="1"/>
        <rFont val="仿宋_GB2312"/>
        <charset val="134"/>
      </rPr>
      <t>田风武</t>
    </r>
  </si>
  <si>
    <t>64222219******1812</t>
  </si>
  <si>
    <r>
      <rPr>
        <sz val="11"/>
        <color theme="1"/>
        <rFont val="仿宋_GB2312"/>
        <charset val="134"/>
      </rPr>
      <t>田风礼</t>
    </r>
  </si>
  <si>
    <t>64222219******1837</t>
  </si>
  <si>
    <r>
      <rPr>
        <sz val="11"/>
        <color theme="1"/>
        <rFont val="仿宋_GB2312"/>
        <charset val="134"/>
      </rPr>
      <t>田增仁</t>
    </r>
  </si>
  <si>
    <t>64222219******1814</t>
  </si>
  <si>
    <r>
      <rPr>
        <sz val="11"/>
        <color theme="1"/>
        <rFont val="仿宋_GB2312"/>
        <charset val="134"/>
      </rPr>
      <t>田兴明</t>
    </r>
  </si>
  <si>
    <t>64222219******1832</t>
  </si>
  <si>
    <r>
      <rPr>
        <sz val="11"/>
        <color theme="1"/>
        <rFont val="仿宋_GB2312"/>
        <charset val="134"/>
      </rPr>
      <t>田彦孝</t>
    </r>
  </si>
  <si>
    <t>64222219******1819</t>
  </si>
  <si>
    <r>
      <rPr>
        <sz val="11"/>
        <color theme="1"/>
        <rFont val="仿宋_GB2312"/>
        <charset val="134"/>
      </rPr>
      <t>田彦宝</t>
    </r>
  </si>
  <si>
    <r>
      <rPr>
        <sz val="11"/>
        <color theme="1"/>
        <rFont val="仿宋_GB2312"/>
        <charset val="134"/>
      </rPr>
      <t>金玉刚</t>
    </r>
  </si>
  <si>
    <r>
      <rPr>
        <sz val="11"/>
        <color theme="1"/>
        <rFont val="仿宋_GB2312"/>
        <charset val="134"/>
      </rPr>
      <t>田兴平</t>
    </r>
  </si>
  <si>
    <t>64222219******1859</t>
  </si>
  <si>
    <r>
      <rPr>
        <sz val="11"/>
        <color theme="1"/>
        <rFont val="仿宋_GB2312"/>
        <charset val="134"/>
      </rPr>
      <t>金正才</t>
    </r>
  </si>
  <si>
    <r>
      <rPr>
        <sz val="11"/>
        <color theme="1"/>
        <rFont val="仿宋_GB2312"/>
        <charset val="134"/>
      </rPr>
      <t>田进花</t>
    </r>
  </si>
  <si>
    <t>64222219******1823</t>
  </si>
  <si>
    <r>
      <rPr>
        <sz val="11"/>
        <color theme="1"/>
        <rFont val="仿宋_GB2312"/>
        <charset val="134"/>
      </rPr>
      <t>田兴武</t>
    </r>
  </si>
  <si>
    <t>新星村</t>
  </si>
  <si>
    <t>张学玉</t>
  </si>
  <si>
    <t>64032119******2615</t>
  </si>
  <si>
    <t>美利村</t>
  </si>
  <si>
    <t>刘泽军</t>
  </si>
  <si>
    <t>64212319******0918</t>
  </si>
  <si>
    <t>中卫市广丰瓜果蔬菜农民专业合作社</t>
  </si>
  <si>
    <t>带动7人务工</t>
  </si>
  <si>
    <t>工资发放总额：164042元</t>
  </si>
  <si>
    <t>帮扶车间带动务工补助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</si>
</sst>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1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2"/>
      <name val="仿宋_GB2312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b/>
      <sz val="12"/>
      <color rgb="FF000000"/>
      <name val="Times New Roman"/>
      <charset val="134"/>
    </font>
    <font>
      <b/>
      <sz val="12"/>
      <name val="Times New Roman"/>
      <charset val="134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8"/>
      <name val="宋体"/>
      <charset val="134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2" applyNumberFormat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1" fillId="12" borderId="1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0" borderId="0">
      <protection locked="0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7" fillId="0" borderId="0">
      <protection locked="0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7" fillId="0" borderId="0">
      <protection locked="0"/>
    </xf>
    <xf numFmtId="0" fontId="38" fillId="0" borderId="0">
      <protection locked="0"/>
    </xf>
    <xf numFmtId="0" fontId="37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7" xfId="51"/>
    <cellStyle name="常规_Sheet1" xfId="52"/>
    <cellStyle name="常规 2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79"/>
  <sheetViews>
    <sheetView tabSelected="1" topLeftCell="E1" workbookViewId="0">
      <selection activeCell="S65" sqref="S65"/>
    </sheetView>
  </sheetViews>
  <sheetFormatPr defaultColWidth="9" defaultRowHeight="24" customHeight="1"/>
  <cols>
    <col min="1" max="1" width="5.53333333333333" style="6" customWidth="1"/>
    <col min="2" max="2" width="10.4666666666667" style="6" customWidth="1"/>
    <col min="3" max="3" width="8.28333333333333" style="6" customWidth="1"/>
    <col min="4" max="4" width="10.35" style="6" customWidth="1"/>
    <col min="5" max="5" width="26.125" style="6" customWidth="1"/>
    <col min="6" max="6" width="11.75" style="6" customWidth="1"/>
    <col min="7" max="8" width="7.34166666666667" style="6" customWidth="1"/>
    <col min="9" max="9" width="10" style="6" customWidth="1"/>
    <col min="10" max="10" width="11.25" style="6" customWidth="1"/>
    <col min="11" max="11" width="7.025" style="6" customWidth="1"/>
    <col min="12" max="12" width="8.025" style="6" customWidth="1"/>
    <col min="13" max="13" width="9.28333333333333" style="6" customWidth="1"/>
    <col min="14" max="14" width="7.025" style="6" customWidth="1"/>
    <col min="15" max="15" width="7.675" style="6" customWidth="1"/>
    <col min="16" max="16" width="9.64166666666667" style="6" customWidth="1"/>
    <col min="17" max="17" width="7.025" style="6" customWidth="1"/>
    <col min="18" max="18" width="8.025" style="6" customWidth="1"/>
    <col min="19" max="19" width="9.53333333333333" style="6" customWidth="1"/>
    <col min="20" max="20" width="7.025" style="6" customWidth="1"/>
    <col min="21" max="21" width="6.625" style="6" customWidth="1"/>
    <col min="22" max="22" width="8.125" style="6" customWidth="1"/>
    <col min="23" max="23" width="7.025" style="6" customWidth="1"/>
    <col min="24" max="24" width="6.625" style="6" customWidth="1"/>
    <col min="25" max="25" width="10.1583333333333" style="6" customWidth="1"/>
    <col min="26" max="26" width="7.025" style="6" customWidth="1"/>
    <col min="27" max="27" width="6.625" style="6" customWidth="1"/>
    <col min="28" max="28" width="10" style="6" customWidth="1"/>
    <col min="29" max="29" width="21.375" style="6" customWidth="1"/>
    <col min="30" max="30" width="16.125" style="7" customWidth="1"/>
    <col min="31" max="16384" width="9" style="6"/>
  </cols>
  <sheetData>
    <row r="1" s="1" customFormat="1" ht="31" customHeight="1" spans="1:3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30"/>
    </row>
    <row r="2" s="2" customFormat="1" ht="26" customHeight="1" spans="1:30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 t="s">
        <v>7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1" t="s">
        <v>8</v>
      </c>
      <c r="AD2" s="9" t="s">
        <v>9</v>
      </c>
    </row>
    <row r="3" s="2" customFormat="1" ht="26" customHeight="1" spans="1:30">
      <c r="A3" s="9"/>
      <c r="B3" s="11"/>
      <c r="C3" s="9"/>
      <c r="D3" s="9"/>
      <c r="E3" s="9"/>
      <c r="F3" s="9" t="s">
        <v>10</v>
      </c>
      <c r="G3" s="9"/>
      <c r="H3" s="9"/>
      <c r="I3" s="9"/>
      <c r="J3" s="9" t="s">
        <v>11</v>
      </c>
      <c r="K3" s="9"/>
      <c r="L3" s="9"/>
      <c r="M3" s="9"/>
      <c r="N3" s="9" t="s">
        <v>12</v>
      </c>
      <c r="O3" s="9"/>
      <c r="P3" s="9"/>
      <c r="Q3" s="9" t="s">
        <v>13</v>
      </c>
      <c r="R3" s="9"/>
      <c r="S3" s="9"/>
      <c r="T3" s="9" t="s">
        <v>14</v>
      </c>
      <c r="U3" s="9"/>
      <c r="V3" s="9"/>
      <c r="W3" s="9" t="s">
        <v>15</v>
      </c>
      <c r="X3" s="9"/>
      <c r="Y3" s="9"/>
      <c r="Z3" s="9" t="s">
        <v>16</v>
      </c>
      <c r="AA3" s="9"/>
      <c r="AB3" s="9"/>
      <c r="AC3" s="31"/>
      <c r="AD3" s="9"/>
    </row>
    <row r="4" s="2" customFormat="1" ht="42" customHeight="1" spans="1:30">
      <c r="A4" s="9"/>
      <c r="B4" s="12"/>
      <c r="C4" s="9"/>
      <c r="D4" s="9"/>
      <c r="E4" s="9"/>
      <c r="F4" s="9" t="s">
        <v>17</v>
      </c>
      <c r="G4" s="9" t="s">
        <v>18</v>
      </c>
      <c r="H4" s="9" t="s">
        <v>19</v>
      </c>
      <c r="I4" s="9" t="s">
        <v>20</v>
      </c>
      <c r="J4" s="9" t="s">
        <v>17</v>
      </c>
      <c r="K4" s="9" t="s">
        <v>18</v>
      </c>
      <c r="L4" s="9" t="s">
        <v>19</v>
      </c>
      <c r="M4" s="9" t="s">
        <v>20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19</v>
      </c>
      <c r="S4" s="9" t="s">
        <v>20</v>
      </c>
      <c r="T4" s="9" t="s">
        <v>21</v>
      </c>
      <c r="U4" s="9" t="s">
        <v>19</v>
      </c>
      <c r="V4" s="9" t="s">
        <v>20</v>
      </c>
      <c r="W4" s="9" t="s">
        <v>21</v>
      </c>
      <c r="X4" s="9" t="s">
        <v>19</v>
      </c>
      <c r="Y4" s="9" t="s">
        <v>20</v>
      </c>
      <c r="Z4" s="9" t="s">
        <v>22</v>
      </c>
      <c r="AA4" s="9" t="s">
        <v>19</v>
      </c>
      <c r="AB4" s="9" t="s">
        <v>20</v>
      </c>
      <c r="AC4" s="31"/>
      <c r="AD4" s="9"/>
    </row>
    <row r="5" s="3" customFormat="1" ht="26" customHeight="1" spans="1:30">
      <c r="A5" s="13" t="s">
        <v>23</v>
      </c>
      <c r="B5" s="14"/>
      <c r="C5" s="14"/>
      <c r="D5" s="14"/>
      <c r="E5" s="14"/>
      <c r="F5" s="15"/>
      <c r="G5" s="15">
        <f>SUM(G6:G58)</f>
        <v>219.42</v>
      </c>
      <c r="H5" s="15"/>
      <c r="I5" s="15">
        <f>SUM(I6:I77)</f>
        <v>23242</v>
      </c>
      <c r="J5" s="15"/>
      <c r="K5" s="15">
        <f>SUM(K6:K58)</f>
        <v>149.1</v>
      </c>
      <c r="L5" s="15"/>
      <c r="M5" s="15">
        <f>SUM(M6:M77)</f>
        <v>44730</v>
      </c>
      <c r="N5" s="15">
        <f>SUM(N6:N58)</f>
        <v>374.37</v>
      </c>
      <c r="O5" s="15"/>
      <c r="P5" s="15">
        <f>SUM(P6:P77)</f>
        <v>82874</v>
      </c>
      <c r="Q5" s="15">
        <f>SUM(Q6:Q58)</f>
        <v>27</v>
      </c>
      <c r="R5" s="15"/>
      <c r="S5" s="15">
        <f>SUM(S6:S77)</f>
        <v>43500</v>
      </c>
      <c r="T5" s="15">
        <f>SUM(T6:T58)</f>
        <v>9</v>
      </c>
      <c r="U5" s="15"/>
      <c r="V5" s="15">
        <f>SUM(V6:V77)</f>
        <v>15500</v>
      </c>
      <c r="W5" s="15">
        <f>SUM(W6:W58)</f>
        <v>50</v>
      </c>
      <c r="X5" s="15"/>
      <c r="Y5" s="15">
        <f>SUM(Y6:Y77)</f>
        <v>15900</v>
      </c>
      <c r="Z5" s="15">
        <f>SUM(Z6:Z58)</f>
        <v>803</v>
      </c>
      <c r="AA5" s="15"/>
      <c r="AB5" s="15">
        <f>SUM(AB6:AB77)</f>
        <v>140000</v>
      </c>
      <c r="AC5" s="32">
        <f>SUM(AC6:AC79)</f>
        <v>376179.42</v>
      </c>
      <c r="AD5" s="15"/>
    </row>
    <row r="6" s="4" customFormat="1" ht="20" customHeight="1" spans="1:30">
      <c r="A6" s="16">
        <v>1</v>
      </c>
      <c r="B6" s="16" t="s">
        <v>24</v>
      </c>
      <c r="C6" s="16" t="s">
        <v>25</v>
      </c>
      <c r="D6" s="16" t="s">
        <v>26</v>
      </c>
      <c r="E6" s="16" t="s">
        <v>27</v>
      </c>
      <c r="F6" s="16" t="s">
        <v>28</v>
      </c>
      <c r="G6" s="16">
        <v>3</v>
      </c>
      <c r="H6" s="16">
        <v>100</v>
      </c>
      <c r="I6" s="16">
        <v>300</v>
      </c>
      <c r="J6" s="16" t="s">
        <v>29</v>
      </c>
      <c r="K6" s="16">
        <v>6.8</v>
      </c>
      <c r="L6" s="16">
        <v>300</v>
      </c>
      <c r="M6" s="16">
        <v>2040</v>
      </c>
      <c r="N6" s="16">
        <v>3</v>
      </c>
      <c r="O6" s="16">
        <v>200</v>
      </c>
      <c r="P6" s="16">
        <v>600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33">
        <f t="shared" ref="AC6:AC18" si="0">I6+M6+P6+S6+V6+Y6+AB6</f>
        <v>2940</v>
      </c>
      <c r="AD6" s="16" t="s">
        <v>30</v>
      </c>
    </row>
    <row r="7" s="4" customFormat="1" ht="20" customHeight="1" spans="1:30">
      <c r="A7" s="16">
        <v>2</v>
      </c>
      <c r="B7" s="16" t="s">
        <v>24</v>
      </c>
      <c r="C7" s="16" t="s">
        <v>25</v>
      </c>
      <c r="D7" s="16" t="s">
        <v>31</v>
      </c>
      <c r="E7" s="16" t="s">
        <v>32</v>
      </c>
      <c r="F7" s="16" t="s">
        <v>28</v>
      </c>
      <c r="G7" s="16">
        <v>9</v>
      </c>
      <c r="H7" s="16">
        <v>100</v>
      </c>
      <c r="I7" s="16">
        <v>900</v>
      </c>
      <c r="J7" s="16" t="s">
        <v>29</v>
      </c>
      <c r="K7" s="16">
        <v>7.5</v>
      </c>
      <c r="L7" s="16">
        <v>300</v>
      </c>
      <c r="M7" s="16">
        <v>2250</v>
      </c>
      <c r="N7" s="16">
        <v>9</v>
      </c>
      <c r="O7" s="16">
        <v>200</v>
      </c>
      <c r="P7" s="16">
        <v>1800</v>
      </c>
      <c r="Q7" s="16"/>
      <c r="R7" s="16"/>
      <c r="S7" s="16"/>
      <c r="T7" s="16">
        <v>1</v>
      </c>
      <c r="U7" s="16">
        <v>500</v>
      </c>
      <c r="V7" s="16">
        <v>500</v>
      </c>
      <c r="W7" s="16"/>
      <c r="X7" s="16"/>
      <c r="Y7" s="16"/>
      <c r="Z7" s="34">
        <v>45</v>
      </c>
      <c r="AA7" s="34">
        <v>200</v>
      </c>
      <c r="AB7" s="34">
        <v>9000</v>
      </c>
      <c r="AC7" s="33">
        <f t="shared" si="0"/>
        <v>14450</v>
      </c>
      <c r="AD7" s="16" t="s">
        <v>33</v>
      </c>
    </row>
    <row r="8" s="4" customFormat="1" ht="20" customHeight="1" spans="1:30">
      <c r="A8" s="16">
        <v>3</v>
      </c>
      <c r="B8" s="16" t="s">
        <v>24</v>
      </c>
      <c r="C8" s="16" t="s">
        <v>25</v>
      </c>
      <c r="D8" s="16" t="s">
        <v>34</v>
      </c>
      <c r="E8" s="16" t="s">
        <v>35</v>
      </c>
      <c r="F8" s="16" t="s">
        <v>28</v>
      </c>
      <c r="G8" s="16">
        <v>11</v>
      </c>
      <c r="H8" s="16">
        <v>100</v>
      </c>
      <c r="I8" s="16">
        <v>1100</v>
      </c>
      <c r="J8" s="16" t="s">
        <v>29</v>
      </c>
      <c r="K8" s="16">
        <v>0.6</v>
      </c>
      <c r="L8" s="16">
        <v>300</v>
      </c>
      <c r="M8" s="16">
        <v>180</v>
      </c>
      <c r="N8" s="16">
        <v>11</v>
      </c>
      <c r="O8" s="16">
        <v>200</v>
      </c>
      <c r="P8" s="16">
        <v>2200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33">
        <f t="shared" si="0"/>
        <v>3480</v>
      </c>
      <c r="AD8" s="16" t="s">
        <v>30</v>
      </c>
    </row>
    <row r="9" s="5" customFormat="1" ht="20" customHeight="1" spans="1:30">
      <c r="A9" s="16">
        <v>4</v>
      </c>
      <c r="B9" s="16" t="s">
        <v>24</v>
      </c>
      <c r="C9" s="16" t="s">
        <v>25</v>
      </c>
      <c r="D9" s="16" t="s">
        <v>36</v>
      </c>
      <c r="E9" s="16" t="s">
        <v>37</v>
      </c>
      <c r="F9" s="16" t="s">
        <v>28</v>
      </c>
      <c r="G9" s="16">
        <v>4</v>
      </c>
      <c r="H9" s="16">
        <v>100</v>
      </c>
      <c r="I9" s="16">
        <v>400</v>
      </c>
      <c r="J9" s="16"/>
      <c r="K9" s="16"/>
      <c r="L9" s="16"/>
      <c r="M9" s="16"/>
      <c r="N9" s="16">
        <v>4</v>
      </c>
      <c r="O9" s="16">
        <v>200</v>
      </c>
      <c r="P9" s="16">
        <v>800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33">
        <f t="shared" si="0"/>
        <v>1200</v>
      </c>
      <c r="AD9" s="16" t="s">
        <v>30</v>
      </c>
    </row>
    <row r="10" s="5" customFormat="1" ht="20" customHeight="1" spans="1:30">
      <c r="A10" s="16">
        <v>5</v>
      </c>
      <c r="B10" s="16" t="s">
        <v>24</v>
      </c>
      <c r="C10" s="16" t="s">
        <v>25</v>
      </c>
      <c r="D10" s="16" t="s">
        <v>38</v>
      </c>
      <c r="E10" s="16" t="s">
        <v>27</v>
      </c>
      <c r="F10" s="16" t="s">
        <v>28</v>
      </c>
      <c r="G10" s="16">
        <v>10</v>
      </c>
      <c r="H10" s="16">
        <v>100</v>
      </c>
      <c r="I10" s="16">
        <v>1000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33">
        <f t="shared" si="0"/>
        <v>1000</v>
      </c>
      <c r="AD10" s="16" t="s">
        <v>30</v>
      </c>
    </row>
    <row r="11" s="5" customFormat="1" ht="20" customHeight="1" spans="1:30">
      <c r="A11" s="16">
        <v>6</v>
      </c>
      <c r="B11" s="16" t="s">
        <v>24</v>
      </c>
      <c r="C11" s="16" t="s">
        <v>39</v>
      </c>
      <c r="D11" s="16" t="s">
        <v>40</v>
      </c>
      <c r="E11" s="16" t="s">
        <v>41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5"/>
      <c r="R11" s="25"/>
      <c r="S11" s="25"/>
      <c r="T11" s="16"/>
      <c r="U11" s="16"/>
      <c r="V11" s="16"/>
      <c r="W11" s="25"/>
      <c r="X11" s="25"/>
      <c r="Y11" s="25"/>
      <c r="Z11" s="16">
        <v>4</v>
      </c>
      <c r="AA11" s="16">
        <v>100</v>
      </c>
      <c r="AB11" s="16">
        <f t="shared" ref="AB11:AB13" si="1">Z11*AA11</f>
        <v>400</v>
      </c>
      <c r="AC11" s="33">
        <f t="shared" si="0"/>
        <v>400</v>
      </c>
      <c r="AD11" s="16" t="s">
        <v>30</v>
      </c>
    </row>
    <row r="12" s="5" customFormat="1" ht="20" customHeight="1" spans="1:30">
      <c r="A12" s="16">
        <v>7</v>
      </c>
      <c r="B12" s="16" t="s">
        <v>24</v>
      </c>
      <c r="C12" s="16" t="s">
        <v>39</v>
      </c>
      <c r="D12" s="16" t="s">
        <v>42</v>
      </c>
      <c r="E12" s="16" t="s">
        <v>43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v>4</v>
      </c>
      <c r="R12" s="16">
        <v>1500</v>
      </c>
      <c r="S12" s="16">
        <v>6000</v>
      </c>
      <c r="T12" s="16"/>
      <c r="U12" s="16"/>
      <c r="V12" s="16"/>
      <c r="W12" s="16">
        <v>4</v>
      </c>
      <c r="X12" s="16">
        <v>300</v>
      </c>
      <c r="Y12" s="16">
        <v>1200</v>
      </c>
      <c r="Z12" s="16">
        <v>13</v>
      </c>
      <c r="AA12" s="16">
        <v>100</v>
      </c>
      <c r="AB12" s="16">
        <f t="shared" si="1"/>
        <v>1300</v>
      </c>
      <c r="AC12" s="33">
        <f t="shared" si="0"/>
        <v>8500</v>
      </c>
      <c r="AD12" s="16" t="s">
        <v>30</v>
      </c>
    </row>
    <row r="13" s="5" customFormat="1" ht="20" customHeight="1" spans="1:30">
      <c r="A13" s="16">
        <v>8</v>
      </c>
      <c r="B13" s="16" t="s">
        <v>24</v>
      </c>
      <c r="C13" s="16" t="s">
        <v>39</v>
      </c>
      <c r="D13" s="16" t="s">
        <v>44</v>
      </c>
      <c r="E13" s="16" t="s">
        <v>45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v>1</v>
      </c>
      <c r="U13" s="16">
        <v>500</v>
      </c>
      <c r="V13" s="16">
        <v>500</v>
      </c>
      <c r="W13" s="16"/>
      <c r="X13" s="16"/>
      <c r="Y13" s="16"/>
      <c r="Z13" s="16">
        <v>36</v>
      </c>
      <c r="AA13" s="16">
        <v>100</v>
      </c>
      <c r="AB13" s="16">
        <f t="shared" si="1"/>
        <v>3600</v>
      </c>
      <c r="AC13" s="33">
        <f t="shared" si="0"/>
        <v>4100</v>
      </c>
      <c r="AD13" s="16" t="s">
        <v>30</v>
      </c>
    </row>
    <row r="14" s="5" customFormat="1" ht="20" customHeight="1" spans="1:30">
      <c r="A14" s="16">
        <v>10</v>
      </c>
      <c r="B14" s="16" t="s">
        <v>24</v>
      </c>
      <c r="C14" s="16" t="s">
        <v>39</v>
      </c>
      <c r="D14" s="16" t="s">
        <v>46</v>
      </c>
      <c r="E14" s="16" t="s">
        <v>47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v>6</v>
      </c>
      <c r="R14" s="16">
        <v>1500</v>
      </c>
      <c r="S14" s="16">
        <f>Q14*R14</f>
        <v>9000</v>
      </c>
      <c r="T14" s="16"/>
      <c r="U14" s="16"/>
      <c r="V14" s="16"/>
      <c r="W14" s="16">
        <v>9</v>
      </c>
      <c r="X14" s="16">
        <v>300</v>
      </c>
      <c r="Y14" s="16">
        <v>2700</v>
      </c>
      <c r="Z14" s="16"/>
      <c r="AA14" s="16"/>
      <c r="AB14" s="16"/>
      <c r="AC14" s="33">
        <f t="shared" si="0"/>
        <v>11700</v>
      </c>
      <c r="AD14" s="16" t="s">
        <v>30</v>
      </c>
    </row>
    <row r="15" s="5" customFormat="1" ht="20" customHeight="1" spans="1:30">
      <c r="A15" s="16">
        <v>11</v>
      </c>
      <c r="B15" s="16" t="s">
        <v>24</v>
      </c>
      <c r="C15" s="16" t="s">
        <v>39</v>
      </c>
      <c r="D15" s="16" t="s">
        <v>48</v>
      </c>
      <c r="E15" s="16" t="s">
        <v>49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v>17</v>
      </c>
      <c r="AA15" s="16">
        <v>100</v>
      </c>
      <c r="AB15" s="16">
        <v>1700</v>
      </c>
      <c r="AC15" s="33">
        <f t="shared" si="0"/>
        <v>1700</v>
      </c>
      <c r="AD15" s="16" t="s">
        <v>30</v>
      </c>
    </row>
    <row r="16" s="5" customFormat="1" ht="20" customHeight="1" spans="1:30">
      <c r="A16" s="16">
        <v>12</v>
      </c>
      <c r="B16" s="16" t="s">
        <v>24</v>
      </c>
      <c r="C16" s="16" t="s">
        <v>39</v>
      </c>
      <c r="D16" s="16" t="s">
        <v>50</v>
      </c>
      <c r="E16" s="16" t="s">
        <v>51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v>1</v>
      </c>
      <c r="R16" s="16">
        <v>1500</v>
      </c>
      <c r="S16" s="16">
        <v>1500</v>
      </c>
      <c r="T16" s="16"/>
      <c r="U16" s="16"/>
      <c r="V16" s="16"/>
      <c r="W16" s="16">
        <v>2</v>
      </c>
      <c r="X16" s="16">
        <v>300</v>
      </c>
      <c r="Y16" s="16">
        <v>600</v>
      </c>
      <c r="Z16" s="16">
        <v>20</v>
      </c>
      <c r="AA16" s="16">
        <v>100</v>
      </c>
      <c r="AB16" s="16">
        <v>2000</v>
      </c>
      <c r="AC16" s="33">
        <f t="shared" si="0"/>
        <v>4100</v>
      </c>
      <c r="AD16" s="16" t="s">
        <v>30</v>
      </c>
    </row>
    <row r="17" s="5" customFormat="1" ht="20" customHeight="1" spans="1:30">
      <c r="A17" s="16">
        <v>13</v>
      </c>
      <c r="B17" s="16" t="s">
        <v>24</v>
      </c>
      <c r="C17" s="16" t="s">
        <v>39</v>
      </c>
      <c r="D17" s="16" t="s">
        <v>52</v>
      </c>
      <c r="E17" s="16" t="s">
        <v>53</v>
      </c>
      <c r="F17" s="16" t="s">
        <v>28</v>
      </c>
      <c r="G17" s="16">
        <v>10</v>
      </c>
      <c r="H17" s="16">
        <v>100</v>
      </c>
      <c r="I17" s="16">
        <v>1000</v>
      </c>
      <c r="J17" s="16"/>
      <c r="K17" s="16"/>
      <c r="L17" s="16"/>
      <c r="M17" s="27"/>
      <c r="N17" s="16">
        <v>30</v>
      </c>
      <c r="O17" s="16">
        <v>200</v>
      </c>
      <c r="P17" s="16">
        <v>6000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33">
        <f t="shared" si="0"/>
        <v>7000</v>
      </c>
      <c r="AD17" s="16" t="s">
        <v>30</v>
      </c>
    </row>
    <row r="18" s="5" customFormat="1" ht="20" customHeight="1" spans="1:30">
      <c r="A18" s="16">
        <v>14</v>
      </c>
      <c r="B18" s="16" t="s">
        <v>24</v>
      </c>
      <c r="C18" s="16" t="s">
        <v>39</v>
      </c>
      <c r="D18" s="16" t="s">
        <v>54</v>
      </c>
      <c r="E18" s="16" t="s">
        <v>55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18</v>
      </c>
      <c r="AA18" s="16">
        <v>200</v>
      </c>
      <c r="AB18" s="16">
        <v>3600</v>
      </c>
      <c r="AC18" s="16">
        <v>3600</v>
      </c>
      <c r="AD18" s="16" t="s">
        <v>56</v>
      </c>
    </row>
    <row r="19" s="5" customFormat="1" ht="20" customHeight="1" spans="1:35">
      <c r="A19" s="16">
        <v>15</v>
      </c>
      <c r="B19" s="16" t="s">
        <v>24</v>
      </c>
      <c r="C19" s="16" t="s">
        <v>39</v>
      </c>
      <c r="D19" s="16" t="s">
        <v>57</v>
      </c>
      <c r="E19" s="16" t="s">
        <v>58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>
        <v>8</v>
      </c>
      <c r="AA19" s="17">
        <v>100</v>
      </c>
      <c r="AB19" s="17">
        <v>800</v>
      </c>
      <c r="AC19" s="35">
        <v>800</v>
      </c>
      <c r="AD19" s="16" t="s">
        <v>30</v>
      </c>
      <c r="AE19" s="36"/>
      <c r="AF19" s="36"/>
      <c r="AG19" s="36"/>
      <c r="AH19" s="36"/>
      <c r="AI19" s="36"/>
    </row>
    <row r="20" s="5" customFormat="1" ht="20" customHeight="1" spans="1:30">
      <c r="A20" s="16">
        <v>16</v>
      </c>
      <c r="B20" s="16" t="s">
        <v>24</v>
      </c>
      <c r="C20" s="18" t="s">
        <v>59</v>
      </c>
      <c r="D20" s="16" t="s">
        <v>60</v>
      </c>
      <c r="E20" s="16" t="s">
        <v>61</v>
      </c>
      <c r="F20" s="16"/>
      <c r="G20" s="16"/>
      <c r="H20" s="16"/>
      <c r="I20" s="16"/>
      <c r="J20" s="16" t="s">
        <v>29</v>
      </c>
      <c r="K20" s="16">
        <v>5</v>
      </c>
      <c r="L20" s="16">
        <v>300</v>
      </c>
      <c r="M20" s="16">
        <f t="shared" ref="M20:M24" si="2">L20*K20</f>
        <v>1500</v>
      </c>
      <c r="N20" s="16">
        <v>5</v>
      </c>
      <c r="O20" s="16">
        <v>200</v>
      </c>
      <c r="P20" s="16">
        <f t="shared" ref="P20:P32" si="3">O20*N20</f>
        <v>1000</v>
      </c>
      <c r="Q20" s="19"/>
      <c r="R20" s="19"/>
      <c r="S20" s="19"/>
      <c r="T20" s="19"/>
      <c r="U20" s="16"/>
      <c r="V20" s="16"/>
      <c r="W20" s="16"/>
      <c r="X20" s="16"/>
      <c r="Y20" s="16"/>
      <c r="Z20" s="16"/>
      <c r="AA20" s="16"/>
      <c r="AB20" s="16"/>
      <c r="AC20" s="33">
        <f t="shared" ref="AC20:AC32" si="4">I20+M20+P20+S20+V20+Y20+AB20</f>
        <v>2500</v>
      </c>
      <c r="AD20" s="16" t="s">
        <v>30</v>
      </c>
    </row>
    <row r="21" s="5" customFormat="1" ht="20" customHeight="1" spans="1:30">
      <c r="A21" s="16">
        <v>17</v>
      </c>
      <c r="B21" s="16" t="s">
        <v>24</v>
      </c>
      <c r="C21" s="18" t="s">
        <v>59</v>
      </c>
      <c r="D21" s="16" t="s">
        <v>62</v>
      </c>
      <c r="E21" s="16" t="s">
        <v>63</v>
      </c>
      <c r="F21" s="16"/>
      <c r="G21" s="16"/>
      <c r="H21" s="16"/>
      <c r="I21" s="16"/>
      <c r="J21" s="16" t="s">
        <v>29</v>
      </c>
      <c r="K21" s="16">
        <v>10</v>
      </c>
      <c r="L21" s="16">
        <v>300</v>
      </c>
      <c r="M21" s="16">
        <f t="shared" si="2"/>
        <v>3000</v>
      </c>
      <c r="N21" s="16">
        <v>10</v>
      </c>
      <c r="O21" s="16">
        <v>200</v>
      </c>
      <c r="P21" s="16">
        <f t="shared" si="3"/>
        <v>2000</v>
      </c>
      <c r="Q21" s="19"/>
      <c r="R21" s="19"/>
      <c r="S21" s="19"/>
      <c r="T21" s="19"/>
      <c r="U21" s="16"/>
      <c r="V21" s="16"/>
      <c r="W21" s="16"/>
      <c r="X21" s="16"/>
      <c r="Y21" s="16"/>
      <c r="Z21" s="16"/>
      <c r="AA21" s="16"/>
      <c r="AB21" s="16"/>
      <c r="AC21" s="33">
        <f t="shared" si="4"/>
        <v>5000</v>
      </c>
      <c r="AD21" s="16" t="s">
        <v>30</v>
      </c>
    </row>
    <row r="22" s="5" customFormat="1" ht="20" customHeight="1" spans="1:30">
      <c r="A22" s="16">
        <v>18</v>
      </c>
      <c r="B22" s="16" t="s">
        <v>24</v>
      </c>
      <c r="C22" s="18" t="s">
        <v>59</v>
      </c>
      <c r="D22" s="16" t="s">
        <v>64</v>
      </c>
      <c r="E22" s="16" t="s">
        <v>65</v>
      </c>
      <c r="F22" s="16"/>
      <c r="G22" s="16"/>
      <c r="H22" s="16"/>
      <c r="I22" s="16"/>
      <c r="J22" s="16" t="s">
        <v>29</v>
      </c>
      <c r="K22" s="16">
        <v>5</v>
      </c>
      <c r="L22" s="16">
        <v>300</v>
      </c>
      <c r="M22" s="16">
        <f t="shared" si="2"/>
        <v>1500</v>
      </c>
      <c r="N22" s="16">
        <v>5</v>
      </c>
      <c r="O22" s="16">
        <v>200</v>
      </c>
      <c r="P22" s="16">
        <f t="shared" si="3"/>
        <v>1000</v>
      </c>
      <c r="Q22" s="19"/>
      <c r="R22" s="19"/>
      <c r="S22" s="19"/>
      <c r="T22" s="19"/>
      <c r="U22" s="16"/>
      <c r="V22" s="16"/>
      <c r="W22" s="16"/>
      <c r="X22" s="16"/>
      <c r="Y22" s="16"/>
      <c r="Z22" s="16">
        <v>7</v>
      </c>
      <c r="AA22" s="16">
        <v>100</v>
      </c>
      <c r="AB22" s="16">
        <f>AA22*Z22</f>
        <v>700</v>
      </c>
      <c r="AC22" s="33">
        <f t="shared" si="4"/>
        <v>3200</v>
      </c>
      <c r="AD22" s="16" t="s">
        <v>30</v>
      </c>
    </row>
    <row r="23" s="5" customFormat="1" ht="20" customHeight="1" spans="1:30">
      <c r="A23" s="16">
        <v>19</v>
      </c>
      <c r="B23" s="16" t="s">
        <v>24</v>
      </c>
      <c r="C23" s="18" t="s">
        <v>59</v>
      </c>
      <c r="D23" s="16" t="s">
        <v>66</v>
      </c>
      <c r="E23" s="16" t="s">
        <v>67</v>
      </c>
      <c r="F23" s="16"/>
      <c r="G23" s="16"/>
      <c r="H23" s="16"/>
      <c r="I23" s="16"/>
      <c r="J23" s="16" t="s">
        <v>29</v>
      </c>
      <c r="K23" s="16">
        <v>7.5</v>
      </c>
      <c r="L23" s="16">
        <v>300</v>
      </c>
      <c r="M23" s="16">
        <f t="shared" si="2"/>
        <v>2250</v>
      </c>
      <c r="N23" s="16">
        <v>7.5</v>
      </c>
      <c r="O23" s="16">
        <v>200</v>
      </c>
      <c r="P23" s="16">
        <f t="shared" si="3"/>
        <v>1500</v>
      </c>
      <c r="Q23" s="19"/>
      <c r="R23" s="19"/>
      <c r="S23" s="19"/>
      <c r="T23" s="19"/>
      <c r="U23" s="16"/>
      <c r="V23" s="16"/>
      <c r="W23" s="16"/>
      <c r="X23" s="16"/>
      <c r="Y23" s="16"/>
      <c r="Z23" s="16"/>
      <c r="AA23" s="16"/>
      <c r="AB23" s="16"/>
      <c r="AC23" s="33">
        <f t="shared" si="4"/>
        <v>3750</v>
      </c>
      <c r="AD23" s="16" t="s">
        <v>33</v>
      </c>
    </row>
    <row r="24" s="5" customFormat="1" ht="20" customHeight="1" spans="1:30">
      <c r="A24" s="16">
        <v>20</v>
      </c>
      <c r="B24" s="16" t="s">
        <v>24</v>
      </c>
      <c r="C24" s="18" t="s">
        <v>59</v>
      </c>
      <c r="D24" s="16" t="s">
        <v>68</v>
      </c>
      <c r="E24" s="16" t="s">
        <v>69</v>
      </c>
      <c r="F24" s="16"/>
      <c r="G24" s="16"/>
      <c r="H24" s="16"/>
      <c r="I24" s="16"/>
      <c r="J24" s="16" t="s">
        <v>29</v>
      </c>
      <c r="K24" s="16">
        <v>10</v>
      </c>
      <c r="L24" s="16">
        <v>300</v>
      </c>
      <c r="M24" s="16">
        <f t="shared" si="2"/>
        <v>3000</v>
      </c>
      <c r="N24" s="16">
        <v>10</v>
      </c>
      <c r="O24" s="16">
        <v>200</v>
      </c>
      <c r="P24" s="16">
        <f t="shared" si="3"/>
        <v>2000</v>
      </c>
      <c r="Q24" s="19"/>
      <c r="R24" s="19"/>
      <c r="S24" s="19"/>
      <c r="T24" s="19"/>
      <c r="U24" s="16"/>
      <c r="V24" s="16"/>
      <c r="W24" s="16"/>
      <c r="X24" s="16"/>
      <c r="Y24" s="16"/>
      <c r="Z24" s="16"/>
      <c r="AA24" s="16"/>
      <c r="AB24" s="16"/>
      <c r="AC24" s="33">
        <f t="shared" si="4"/>
        <v>5000</v>
      </c>
      <c r="AD24" s="16" t="s">
        <v>30</v>
      </c>
    </row>
    <row r="25" s="5" customFormat="1" ht="20" customHeight="1" spans="1:30">
      <c r="A25" s="16">
        <v>21</v>
      </c>
      <c r="B25" s="16" t="s">
        <v>24</v>
      </c>
      <c r="C25" s="18" t="s">
        <v>59</v>
      </c>
      <c r="D25" s="16" t="s">
        <v>70</v>
      </c>
      <c r="E25" s="16" t="s">
        <v>71</v>
      </c>
      <c r="F25" s="16" t="s">
        <v>28</v>
      </c>
      <c r="G25" s="16">
        <v>10</v>
      </c>
      <c r="H25" s="16">
        <v>100</v>
      </c>
      <c r="I25" s="16">
        <f t="shared" ref="I25:I28" si="5">H25*G25</f>
        <v>1000</v>
      </c>
      <c r="J25" s="16"/>
      <c r="K25" s="16"/>
      <c r="L25" s="16"/>
      <c r="M25" s="16"/>
      <c r="N25" s="16">
        <v>20</v>
      </c>
      <c r="O25" s="16">
        <v>200</v>
      </c>
      <c r="P25" s="16">
        <f t="shared" si="3"/>
        <v>4000</v>
      </c>
      <c r="Q25" s="19"/>
      <c r="R25" s="19"/>
      <c r="S25" s="19"/>
      <c r="T25" s="19"/>
      <c r="U25" s="16"/>
      <c r="V25" s="16"/>
      <c r="W25" s="16"/>
      <c r="X25" s="16"/>
      <c r="Y25" s="16"/>
      <c r="Z25" s="16"/>
      <c r="AA25" s="16"/>
      <c r="AB25" s="16"/>
      <c r="AC25" s="33">
        <f t="shared" si="4"/>
        <v>5000</v>
      </c>
      <c r="AD25" s="16" t="s">
        <v>30</v>
      </c>
    </row>
    <row r="26" s="5" customFormat="1" ht="20" customHeight="1" spans="1:30">
      <c r="A26" s="16">
        <v>22</v>
      </c>
      <c r="B26" s="16" t="s">
        <v>24</v>
      </c>
      <c r="C26" s="18" t="s">
        <v>59</v>
      </c>
      <c r="D26" s="18" t="s">
        <v>72</v>
      </c>
      <c r="E26" s="16" t="s">
        <v>73</v>
      </c>
      <c r="F26" s="16"/>
      <c r="G26" s="16"/>
      <c r="H26" s="16"/>
      <c r="I26" s="16"/>
      <c r="J26" s="16" t="s">
        <v>29</v>
      </c>
      <c r="K26" s="16">
        <v>5</v>
      </c>
      <c r="L26" s="16">
        <v>300</v>
      </c>
      <c r="M26" s="16">
        <f>L26*K26</f>
        <v>1500</v>
      </c>
      <c r="N26" s="16">
        <v>5</v>
      </c>
      <c r="O26" s="16">
        <v>200</v>
      </c>
      <c r="P26" s="16">
        <f t="shared" si="3"/>
        <v>1000</v>
      </c>
      <c r="Q26" s="19"/>
      <c r="R26" s="19"/>
      <c r="S26" s="19"/>
      <c r="T26" s="19"/>
      <c r="U26" s="16"/>
      <c r="V26" s="16"/>
      <c r="W26" s="16"/>
      <c r="X26" s="16"/>
      <c r="Y26" s="16"/>
      <c r="Z26" s="16"/>
      <c r="AA26" s="16"/>
      <c r="AB26" s="16"/>
      <c r="AC26" s="33">
        <f t="shared" si="4"/>
        <v>2500</v>
      </c>
      <c r="AD26" s="16" t="s">
        <v>30</v>
      </c>
    </row>
    <row r="27" s="5" customFormat="1" ht="20" customHeight="1" spans="1:30">
      <c r="A27" s="16">
        <v>23</v>
      </c>
      <c r="B27" s="16" t="s">
        <v>24</v>
      </c>
      <c r="C27" s="18" t="s">
        <v>59</v>
      </c>
      <c r="D27" s="16" t="s">
        <v>74</v>
      </c>
      <c r="E27" s="16" t="s">
        <v>75</v>
      </c>
      <c r="F27" s="16" t="s">
        <v>28</v>
      </c>
      <c r="G27" s="16">
        <v>2.5</v>
      </c>
      <c r="H27" s="16">
        <v>100</v>
      </c>
      <c r="I27" s="16">
        <f t="shared" si="5"/>
        <v>250</v>
      </c>
      <c r="J27" s="16"/>
      <c r="K27" s="16"/>
      <c r="L27" s="16"/>
      <c r="M27" s="16"/>
      <c r="N27" s="16">
        <v>2.5</v>
      </c>
      <c r="O27" s="16">
        <v>200</v>
      </c>
      <c r="P27" s="16">
        <f t="shared" si="3"/>
        <v>500</v>
      </c>
      <c r="Q27" s="19"/>
      <c r="R27" s="19"/>
      <c r="S27" s="19"/>
      <c r="T27" s="19"/>
      <c r="U27" s="16"/>
      <c r="V27" s="16"/>
      <c r="W27" s="16"/>
      <c r="X27" s="16"/>
      <c r="Y27" s="16"/>
      <c r="Z27" s="16"/>
      <c r="AA27" s="16"/>
      <c r="AB27" s="16"/>
      <c r="AC27" s="33">
        <f t="shared" si="4"/>
        <v>750</v>
      </c>
      <c r="AD27" s="16" t="s">
        <v>30</v>
      </c>
    </row>
    <row r="28" s="5" customFormat="1" ht="20" customHeight="1" spans="1:30">
      <c r="A28" s="16">
        <v>24</v>
      </c>
      <c r="B28" s="16" t="s">
        <v>24</v>
      </c>
      <c r="C28" s="18" t="s">
        <v>59</v>
      </c>
      <c r="D28" s="16" t="s">
        <v>76</v>
      </c>
      <c r="E28" s="16" t="s">
        <v>77</v>
      </c>
      <c r="F28" s="16" t="s">
        <v>28</v>
      </c>
      <c r="G28" s="16">
        <v>5</v>
      </c>
      <c r="H28" s="16">
        <v>100</v>
      </c>
      <c r="I28" s="16">
        <f t="shared" si="5"/>
        <v>500</v>
      </c>
      <c r="J28" s="16"/>
      <c r="K28" s="16"/>
      <c r="L28" s="16"/>
      <c r="M28" s="16"/>
      <c r="N28" s="16">
        <v>5</v>
      </c>
      <c r="O28" s="16">
        <v>200</v>
      </c>
      <c r="P28" s="16">
        <f t="shared" si="3"/>
        <v>1000</v>
      </c>
      <c r="Q28" s="19"/>
      <c r="R28" s="19"/>
      <c r="S28" s="19"/>
      <c r="T28" s="19"/>
      <c r="U28" s="16"/>
      <c r="V28" s="16"/>
      <c r="W28" s="16"/>
      <c r="X28" s="16"/>
      <c r="Y28" s="16"/>
      <c r="Z28" s="16"/>
      <c r="AA28" s="16"/>
      <c r="AB28" s="16"/>
      <c r="AC28" s="33">
        <f t="shared" si="4"/>
        <v>1500</v>
      </c>
      <c r="AD28" s="16" t="s">
        <v>30</v>
      </c>
    </row>
    <row r="29" s="5" customFormat="1" ht="20" customHeight="1" spans="1:30">
      <c r="A29" s="16">
        <v>25</v>
      </c>
      <c r="B29" s="16" t="s">
        <v>24</v>
      </c>
      <c r="C29" s="18" t="s">
        <v>59</v>
      </c>
      <c r="D29" s="16" t="s">
        <v>78</v>
      </c>
      <c r="E29" s="16" t="s">
        <v>79</v>
      </c>
      <c r="F29" s="16"/>
      <c r="G29" s="16"/>
      <c r="H29" s="16"/>
      <c r="I29" s="16"/>
      <c r="J29" s="16" t="s">
        <v>29</v>
      </c>
      <c r="K29" s="16">
        <v>10</v>
      </c>
      <c r="L29" s="16">
        <v>300</v>
      </c>
      <c r="M29" s="16">
        <f>L29*K29</f>
        <v>3000</v>
      </c>
      <c r="N29" s="16">
        <v>10</v>
      </c>
      <c r="O29" s="16">
        <v>200</v>
      </c>
      <c r="P29" s="16">
        <f t="shared" si="3"/>
        <v>2000</v>
      </c>
      <c r="Q29" s="19"/>
      <c r="R29" s="19"/>
      <c r="S29" s="19"/>
      <c r="T29" s="19"/>
      <c r="U29" s="16"/>
      <c r="V29" s="16"/>
      <c r="W29" s="16"/>
      <c r="X29" s="16"/>
      <c r="Y29" s="16"/>
      <c r="Z29" s="16"/>
      <c r="AA29" s="16"/>
      <c r="AB29" s="16"/>
      <c r="AC29" s="33">
        <f t="shared" si="4"/>
        <v>5000</v>
      </c>
      <c r="AD29" s="16" t="s">
        <v>30</v>
      </c>
    </row>
    <row r="30" s="5" customFormat="1" ht="20" customHeight="1" spans="1:30">
      <c r="A30" s="16">
        <v>26</v>
      </c>
      <c r="B30" s="16" t="s">
        <v>24</v>
      </c>
      <c r="C30" s="18" t="s">
        <v>59</v>
      </c>
      <c r="D30" s="16" t="s">
        <v>80</v>
      </c>
      <c r="E30" s="16" t="s">
        <v>81</v>
      </c>
      <c r="F30" s="16" t="s">
        <v>82</v>
      </c>
      <c r="G30" s="16">
        <v>10</v>
      </c>
      <c r="H30" s="16">
        <v>100</v>
      </c>
      <c r="I30" s="16">
        <f t="shared" ref="I30:I32" si="6">H30*G30</f>
        <v>1000</v>
      </c>
      <c r="J30" s="16"/>
      <c r="K30" s="16"/>
      <c r="L30" s="16"/>
      <c r="M30" s="16"/>
      <c r="N30" s="16">
        <v>10</v>
      </c>
      <c r="O30" s="16">
        <v>200</v>
      </c>
      <c r="P30" s="16">
        <f t="shared" si="3"/>
        <v>2000</v>
      </c>
      <c r="Q30" s="19"/>
      <c r="R30" s="19"/>
      <c r="S30" s="19"/>
      <c r="T30" s="19"/>
      <c r="U30" s="16"/>
      <c r="V30" s="16"/>
      <c r="W30" s="16"/>
      <c r="X30" s="16"/>
      <c r="Y30" s="16"/>
      <c r="Z30" s="16"/>
      <c r="AA30" s="16"/>
      <c r="AB30" s="16"/>
      <c r="AC30" s="33">
        <f t="shared" si="4"/>
        <v>3000</v>
      </c>
      <c r="AD30" s="16" t="s">
        <v>30</v>
      </c>
    </row>
    <row r="31" s="5" customFormat="1" ht="20" customHeight="1" spans="1:30">
      <c r="A31" s="16">
        <v>27</v>
      </c>
      <c r="B31" s="16" t="s">
        <v>24</v>
      </c>
      <c r="C31" s="18" t="s">
        <v>59</v>
      </c>
      <c r="D31" s="16" t="s">
        <v>83</v>
      </c>
      <c r="E31" s="16" t="s">
        <v>75</v>
      </c>
      <c r="F31" s="16" t="s">
        <v>82</v>
      </c>
      <c r="G31" s="16">
        <v>2.5</v>
      </c>
      <c r="H31" s="16">
        <v>100</v>
      </c>
      <c r="I31" s="16">
        <f t="shared" si="6"/>
        <v>250</v>
      </c>
      <c r="J31" s="16"/>
      <c r="K31" s="16"/>
      <c r="L31" s="16"/>
      <c r="M31" s="16"/>
      <c r="N31" s="16">
        <v>2.5</v>
      </c>
      <c r="O31" s="16">
        <v>200</v>
      </c>
      <c r="P31" s="16">
        <f t="shared" si="3"/>
        <v>500</v>
      </c>
      <c r="Q31" s="19"/>
      <c r="R31" s="19"/>
      <c r="S31" s="19"/>
      <c r="T31" s="19"/>
      <c r="U31" s="16"/>
      <c r="V31" s="16"/>
      <c r="W31" s="16"/>
      <c r="X31" s="16"/>
      <c r="Y31" s="16"/>
      <c r="Z31" s="16"/>
      <c r="AA31" s="16"/>
      <c r="AB31" s="16"/>
      <c r="AC31" s="33">
        <f t="shared" si="4"/>
        <v>750</v>
      </c>
      <c r="AD31" s="16" t="s">
        <v>30</v>
      </c>
    </row>
    <row r="32" s="5" customFormat="1" ht="20" customHeight="1" spans="1:30">
      <c r="A32" s="16">
        <v>28</v>
      </c>
      <c r="B32" s="16" t="s">
        <v>24</v>
      </c>
      <c r="C32" s="18" t="s">
        <v>59</v>
      </c>
      <c r="D32" s="16" t="s">
        <v>84</v>
      </c>
      <c r="E32" s="16" t="s">
        <v>85</v>
      </c>
      <c r="F32" s="16" t="s">
        <v>28</v>
      </c>
      <c r="G32" s="16">
        <v>5</v>
      </c>
      <c r="H32" s="16">
        <v>100</v>
      </c>
      <c r="I32" s="16">
        <f t="shared" si="6"/>
        <v>500</v>
      </c>
      <c r="J32" s="16"/>
      <c r="K32" s="16"/>
      <c r="L32" s="16"/>
      <c r="M32" s="16"/>
      <c r="N32" s="16">
        <v>5</v>
      </c>
      <c r="O32" s="16">
        <v>200</v>
      </c>
      <c r="P32" s="16">
        <f t="shared" si="3"/>
        <v>1000</v>
      </c>
      <c r="Q32" s="19"/>
      <c r="R32" s="19"/>
      <c r="S32" s="19"/>
      <c r="T32" s="19"/>
      <c r="U32" s="16"/>
      <c r="V32" s="16"/>
      <c r="W32" s="16"/>
      <c r="X32" s="16"/>
      <c r="Y32" s="16"/>
      <c r="Z32" s="16"/>
      <c r="AA32" s="16"/>
      <c r="AB32" s="16"/>
      <c r="AC32" s="33">
        <f t="shared" si="4"/>
        <v>1500</v>
      </c>
      <c r="AD32" s="16" t="s">
        <v>30</v>
      </c>
    </row>
    <row r="33" s="5" customFormat="1" ht="20" customHeight="1" spans="1:30">
      <c r="A33" s="16">
        <v>29</v>
      </c>
      <c r="B33" s="16" t="s">
        <v>24</v>
      </c>
      <c r="C33" s="16" t="s">
        <v>86</v>
      </c>
      <c r="D33" s="16" t="s">
        <v>87</v>
      </c>
      <c r="E33" s="16" t="s">
        <v>32</v>
      </c>
      <c r="F33" s="16" t="s">
        <v>28</v>
      </c>
      <c r="G33" s="16">
        <v>7.83</v>
      </c>
      <c r="H33" s="16">
        <v>100</v>
      </c>
      <c r="I33" s="16">
        <v>783</v>
      </c>
      <c r="J33" s="16" t="s">
        <v>29</v>
      </c>
      <c r="K33" s="16">
        <v>8</v>
      </c>
      <c r="L33" s="16">
        <v>300</v>
      </c>
      <c r="M33" s="16">
        <v>2400</v>
      </c>
      <c r="N33" s="16">
        <v>22</v>
      </c>
      <c r="O33" s="16">
        <v>200</v>
      </c>
      <c r="P33" s="16">
        <v>4400</v>
      </c>
      <c r="Q33" s="16">
        <v>4</v>
      </c>
      <c r="R33" s="16">
        <v>1500</v>
      </c>
      <c r="S33" s="16">
        <v>6000</v>
      </c>
      <c r="T33" s="16">
        <v>1</v>
      </c>
      <c r="U33" s="16">
        <v>500</v>
      </c>
      <c r="V33" s="16">
        <v>500</v>
      </c>
      <c r="W33" s="16">
        <v>9</v>
      </c>
      <c r="X33" s="16">
        <v>300</v>
      </c>
      <c r="Y33" s="16">
        <v>3000</v>
      </c>
      <c r="Z33" s="16">
        <v>32</v>
      </c>
      <c r="AA33" s="16">
        <v>100</v>
      </c>
      <c r="AB33" s="16">
        <v>3200</v>
      </c>
      <c r="AC33" s="33">
        <v>20000</v>
      </c>
      <c r="AD33" s="16" t="s">
        <v>30</v>
      </c>
    </row>
    <row r="34" s="5" customFormat="1" ht="20" customHeight="1" spans="1:30">
      <c r="A34" s="16">
        <v>30</v>
      </c>
      <c r="B34" s="16" t="s">
        <v>24</v>
      </c>
      <c r="C34" s="16" t="s">
        <v>86</v>
      </c>
      <c r="D34" s="16" t="s">
        <v>88</v>
      </c>
      <c r="E34" s="16" t="s">
        <v>89</v>
      </c>
      <c r="F34" s="16" t="s">
        <v>28</v>
      </c>
      <c r="G34" s="16">
        <v>10</v>
      </c>
      <c r="H34" s="16">
        <v>100</v>
      </c>
      <c r="I34" s="16">
        <v>1000</v>
      </c>
      <c r="J34" s="16" t="s">
        <v>29</v>
      </c>
      <c r="K34" s="16">
        <v>10</v>
      </c>
      <c r="L34" s="16">
        <v>300</v>
      </c>
      <c r="M34" s="16">
        <v>3000</v>
      </c>
      <c r="N34" s="16">
        <v>20</v>
      </c>
      <c r="O34" s="16">
        <v>200</v>
      </c>
      <c r="P34" s="16">
        <v>4000</v>
      </c>
      <c r="Q34" s="16">
        <v>5</v>
      </c>
      <c r="R34" s="16">
        <v>1500</v>
      </c>
      <c r="S34" s="16">
        <v>7500</v>
      </c>
      <c r="T34" s="16"/>
      <c r="U34" s="16"/>
      <c r="V34" s="16"/>
      <c r="W34" s="16">
        <v>12</v>
      </c>
      <c r="X34" s="16">
        <v>300</v>
      </c>
      <c r="Y34" s="16">
        <v>3600</v>
      </c>
      <c r="Z34" s="16">
        <v>17</v>
      </c>
      <c r="AA34" s="16">
        <v>100</v>
      </c>
      <c r="AB34" s="16">
        <v>1700</v>
      </c>
      <c r="AC34" s="33">
        <v>20000</v>
      </c>
      <c r="AD34" s="16" t="s">
        <v>30</v>
      </c>
    </row>
    <row r="35" s="5" customFormat="1" ht="20" customHeight="1" spans="1:30">
      <c r="A35" s="16">
        <v>31</v>
      </c>
      <c r="B35" s="16" t="s">
        <v>24</v>
      </c>
      <c r="C35" s="16" t="s">
        <v>86</v>
      </c>
      <c r="D35" s="16" t="s">
        <v>90</v>
      </c>
      <c r="E35" s="16" t="s">
        <v>91</v>
      </c>
      <c r="F35" s="16" t="s">
        <v>28</v>
      </c>
      <c r="G35" s="16">
        <v>2.9</v>
      </c>
      <c r="H35" s="16">
        <v>100</v>
      </c>
      <c r="I35" s="16">
        <v>290</v>
      </c>
      <c r="J35" s="16" t="s">
        <v>29</v>
      </c>
      <c r="K35" s="16">
        <v>9</v>
      </c>
      <c r="L35" s="16">
        <v>300</v>
      </c>
      <c r="M35" s="16">
        <v>2700</v>
      </c>
      <c r="N35" s="16">
        <v>14</v>
      </c>
      <c r="O35" s="16">
        <v>200</v>
      </c>
      <c r="P35" s="16">
        <v>2800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33">
        <f t="shared" ref="AC35:AC58" si="7">I35+M35+P35+S35+V35+Y35+AB35</f>
        <v>5790</v>
      </c>
      <c r="AD35" s="16" t="s">
        <v>30</v>
      </c>
    </row>
    <row r="36" s="5" customFormat="1" ht="20" customHeight="1" spans="1:30">
      <c r="A36" s="16">
        <v>32</v>
      </c>
      <c r="B36" s="16" t="s">
        <v>24</v>
      </c>
      <c r="C36" s="16" t="s">
        <v>86</v>
      </c>
      <c r="D36" s="16" t="s">
        <v>92</v>
      </c>
      <c r="E36" s="16" t="s">
        <v>35</v>
      </c>
      <c r="F36" s="16" t="s">
        <v>28</v>
      </c>
      <c r="G36" s="16">
        <v>2.59</v>
      </c>
      <c r="H36" s="16">
        <v>100</v>
      </c>
      <c r="I36" s="16">
        <v>259</v>
      </c>
      <c r="J36" s="16" t="s">
        <v>29</v>
      </c>
      <c r="K36" s="16">
        <v>8</v>
      </c>
      <c r="L36" s="16">
        <v>300</v>
      </c>
      <c r="M36" s="16">
        <v>2400</v>
      </c>
      <c r="N36" s="16">
        <v>10.1</v>
      </c>
      <c r="O36" s="16">
        <v>200</v>
      </c>
      <c r="P36" s="16">
        <v>2020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33">
        <f t="shared" si="7"/>
        <v>4679</v>
      </c>
      <c r="AD36" s="16" t="s">
        <v>30</v>
      </c>
    </row>
    <row r="37" s="5" customFormat="1" ht="20" customHeight="1" spans="1:30">
      <c r="A37" s="16">
        <v>33</v>
      </c>
      <c r="B37" s="16" t="s">
        <v>24</v>
      </c>
      <c r="C37" s="16" t="s">
        <v>86</v>
      </c>
      <c r="D37" s="16" t="s">
        <v>93</v>
      </c>
      <c r="E37" s="16" t="s">
        <v>32</v>
      </c>
      <c r="F37" s="16" t="s">
        <v>28</v>
      </c>
      <c r="G37" s="16">
        <v>10</v>
      </c>
      <c r="H37" s="16">
        <v>100</v>
      </c>
      <c r="I37" s="16">
        <v>1000</v>
      </c>
      <c r="J37" s="16" t="s">
        <v>29</v>
      </c>
      <c r="K37" s="16">
        <v>5</v>
      </c>
      <c r="L37" s="16">
        <v>300</v>
      </c>
      <c r="M37" s="16">
        <v>1500</v>
      </c>
      <c r="N37" s="16">
        <v>15</v>
      </c>
      <c r="O37" s="16">
        <v>200</v>
      </c>
      <c r="P37" s="16">
        <v>3000</v>
      </c>
      <c r="Q37" s="16"/>
      <c r="R37" s="16"/>
      <c r="S37" s="16"/>
      <c r="T37" s="16"/>
      <c r="U37" s="16"/>
      <c r="V37" s="16"/>
      <c r="W37" s="16"/>
      <c r="X37" s="16"/>
      <c r="Y37" s="16"/>
      <c r="Z37" s="16">
        <v>19</v>
      </c>
      <c r="AA37" s="16">
        <v>100</v>
      </c>
      <c r="AB37" s="16">
        <v>1900</v>
      </c>
      <c r="AC37" s="33">
        <f t="shared" si="7"/>
        <v>7400</v>
      </c>
      <c r="AD37" s="16" t="s">
        <v>30</v>
      </c>
    </row>
    <row r="38" s="5" customFormat="1" ht="20" customHeight="1" spans="1:30">
      <c r="A38" s="16">
        <v>34</v>
      </c>
      <c r="B38" s="16" t="s">
        <v>24</v>
      </c>
      <c r="C38" s="16" t="s">
        <v>86</v>
      </c>
      <c r="D38" s="16" t="s">
        <v>94</v>
      </c>
      <c r="E38" s="16" t="s">
        <v>95</v>
      </c>
      <c r="F38" s="16" t="s">
        <v>28</v>
      </c>
      <c r="G38" s="16">
        <v>5</v>
      </c>
      <c r="H38" s="16">
        <v>100</v>
      </c>
      <c r="I38" s="16">
        <v>500</v>
      </c>
      <c r="J38" s="16" t="s">
        <v>29</v>
      </c>
      <c r="K38" s="16">
        <v>1</v>
      </c>
      <c r="L38" s="16">
        <v>300</v>
      </c>
      <c r="M38" s="16">
        <v>300</v>
      </c>
      <c r="N38" s="16">
        <v>14</v>
      </c>
      <c r="O38" s="16">
        <v>200</v>
      </c>
      <c r="P38" s="16">
        <v>2800</v>
      </c>
      <c r="Q38" s="16"/>
      <c r="R38" s="16"/>
      <c r="S38" s="16"/>
      <c r="T38" s="16"/>
      <c r="U38" s="16"/>
      <c r="V38" s="16"/>
      <c r="W38" s="16"/>
      <c r="X38" s="16"/>
      <c r="Y38" s="16"/>
      <c r="Z38" s="16">
        <v>164</v>
      </c>
      <c r="AA38" s="16">
        <v>100</v>
      </c>
      <c r="AB38" s="16">
        <v>16400</v>
      </c>
      <c r="AC38" s="33">
        <f t="shared" si="7"/>
        <v>20000</v>
      </c>
      <c r="AD38" s="16" t="s">
        <v>30</v>
      </c>
    </row>
    <row r="39" s="5" customFormat="1" ht="20" customHeight="1" spans="1:30">
      <c r="A39" s="16">
        <v>35</v>
      </c>
      <c r="B39" s="16" t="s">
        <v>24</v>
      </c>
      <c r="C39" s="16" t="s">
        <v>86</v>
      </c>
      <c r="D39" s="16" t="s">
        <v>96</v>
      </c>
      <c r="E39" s="16" t="s">
        <v>95</v>
      </c>
      <c r="F39" s="16" t="s">
        <v>28</v>
      </c>
      <c r="G39" s="16">
        <v>7</v>
      </c>
      <c r="H39" s="16">
        <v>100</v>
      </c>
      <c r="I39" s="16">
        <v>700</v>
      </c>
      <c r="J39" s="16" t="s">
        <v>29</v>
      </c>
      <c r="K39" s="16">
        <v>3</v>
      </c>
      <c r="L39" s="16">
        <v>300</v>
      </c>
      <c r="M39" s="16">
        <v>900</v>
      </c>
      <c r="N39" s="16">
        <v>4</v>
      </c>
      <c r="O39" s="16">
        <v>200</v>
      </c>
      <c r="P39" s="16">
        <v>800</v>
      </c>
      <c r="Q39" s="16"/>
      <c r="R39" s="16"/>
      <c r="S39" s="16"/>
      <c r="T39" s="16">
        <v>4</v>
      </c>
      <c r="U39" s="16">
        <v>500</v>
      </c>
      <c r="V39" s="16">
        <v>2000</v>
      </c>
      <c r="W39" s="16"/>
      <c r="X39" s="16"/>
      <c r="Y39" s="16"/>
      <c r="Z39" s="16">
        <v>156</v>
      </c>
      <c r="AA39" s="16">
        <v>100</v>
      </c>
      <c r="AB39" s="16">
        <v>15600</v>
      </c>
      <c r="AC39" s="33">
        <f t="shared" si="7"/>
        <v>20000</v>
      </c>
      <c r="AD39" s="16" t="s">
        <v>30</v>
      </c>
    </row>
    <row r="40" s="5" customFormat="1" ht="20" customHeight="1" spans="1:30">
      <c r="A40" s="16">
        <v>36</v>
      </c>
      <c r="B40" s="16" t="s">
        <v>24</v>
      </c>
      <c r="C40" s="16" t="s">
        <v>97</v>
      </c>
      <c r="D40" s="16" t="s">
        <v>98</v>
      </c>
      <c r="E40" s="16" t="s">
        <v>99</v>
      </c>
      <c r="F40" s="16" t="s">
        <v>28</v>
      </c>
      <c r="G40" s="16">
        <v>5</v>
      </c>
      <c r="H40" s="16">
        <v>100</v>
      </c>
      <c r="I40" s="16">
        <v>500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33">
        <f t="shared" si="7"/>
        <v>500</v>
      </c>
      <c r="AD40" s="16" t="s">
        <v>30</v>
      </c>
    </row>
    <row r="41" s="5" customFormat="1" ht="20" customHeight="1" spans="1:30">
      <c r="A41" s="16">
        <v>37</v>
      </c>
      <c r="B41" s="16" t="s">
        <v>24</v>
      </c>
      <c r="C41" s="16" t="s">
        <v>97</v>
      </c>
      <c r="D41" s="16" t="s">
        <v>100</v>
      </c>
      <c r="E41" s="16" t="s">
        <v>101</v>
      </c>
      <c r="F41" s="16" t="s">
        <v>28</v>
      </c>
      <c r="G41" s="16">
        <v>10</v>
      </c>
      <c r="H41" s="16">
        <v>100</v>
      </c>
      <c r="I41" s="16">
        <v>1000</v>
      </c>
      <c r="J41" s="16"/>
      <c r="K41" s="16"/>
      <c r="L41" s="16"/>
      <c r="M41" s="16"/>
      <c r="N41" s="16">
        <v>14</v>
      </c>
      <c r="O41" s="16">
        <v>200</v>
      </c>
      <c r="P41" s="16">
        <v>2800</v>
      </c>
      <c r="Q41" s="16"/>
      <c r="R41" s="16"/>
      <c r="S41" s="16"/>
      <c r="T41" s="16"/>
      <c r="U41" s="16"/>
      <c r="V41" s="16"/>
      <c r="W41" s="16"/>
      <c r="X41" s="16"/>
      <c r="Y41" s="16"/>
      <c r="Z41" s="16">
        <v>20</v>
      </c>
      <c r="AA41" s="16">
        <v>100</v>
      </c>
      <c r="AB41" s="16">
        <v>2000</v>
      </c>
      <c r="AC41" s="33">
        <f t="shared" si="7"/>
        <v>5800</v>
      </c>
      <c r="AD41" s="16" t="s">
        <v>30</v>
      </c>
    </row>
    <row r="42" s="5" customFormat="1" ht="20" customHeight="1" spans="1:30">
      <c r="A42" s="16">
        <v>38</v>
      </c>
      <c r="B42" s="16" t="s">
        <v>24</v>
      </c>
      <c r="C42" s="16" t="s">
        <v>97</v>
      </c>
      <c r="D42" s="16" t="s">
        <v>102</v>
      </c>
      <c r="E42" s="16" t="s">
        <v>103</v>
      </c>
      <c r="F42" s="16" t="s">
        <v>28</v>
      </c>
      <c r="G42" s="16">
        <v>6.6</v>
      </c>
      <c r="H42" s="16">
        <v>100</v>
      </c>
      <c r="I42" s="16">
        <v>660</v>
      </c>
      <c r="J42" s="16"/>
      <c r="K42" s="16"/>
      <c r="L42" s="16"/>
      <c r="M42" s="16"/>
      <c r="N42" s="16">
        <v>13</v>
      </c>
      <c r="O42" s="16">
        <v>200</v>
      </c>
      <c r="P42" s="16">
        <v>2600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33">
        <f t="shared" si="7"/>
        <v>3260</v>
      </c>
      <c r="AD42" s="16" t="s">
        <v>30</v>
      </c>
    </row>
    <row r="43" s="5" customFormat="1" ht="20" customHeight="1" spans="1:30">
      <c r="A43" s="16">
        <v>39</v>
      </c>
      <c r="B43" s="16" t="s">
        <v>24</v>
      </c>
      <c r="C43" s="16" t="s">
        <v>97</v>
      </c>
      <c r="D43" s="16" t="s">
        <v>104</v>
      </c>
      <c r="E43" s="16" t="s">
        <v>105</v>
      </c>
      <c r="F43" s="16" t="s">
        <v>28</v>
      </c>
      <c r="G43" s="16">
        <v>10</v>
      </c>
      <c r="H43" s="16">
        <v>100</v>
      </c>
      <c r="I43" s="16">
        <v>1000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16</v>
      </c>
      <c r="AA43" s="16">
        <v>100</v>
      </c>
      <c r="AB43" s="16">
        <v>1600</v>
      </c>
      <c r="AC43" s="33">
        <f t="shared" si="7"/>
        <v>2600</v>
      </c>
      <c r="AD43" s="16" t="s">
        <v>30</v>
      </c>
    </row>
    <row r="44" s="5" customFormat="1" ht="20" customHeight="1" spans="1:30">
      <c r="A44" s="16">
        <v>40</v>
      </c>
      <c r="B44" s="16" t="s">
        <v>24</v>
      </c>
      <c r="C44" s="16" t="s">
        <v>97</v>
      </c>
      <c r="D44" s="16" t="s">
        <v>106</v>
      </c>
      <c r="E44" s="16" t="s">
        <v>107</v>
      </c>
      <c r="F44" s="16" t="s">
        <v>28</v>
      </c>
      <c r="G44" s="16">
        <v>4.5</v>
      </c>
      <c r="H44" s="16">
        <v>100</v>
      </c>
      <c r="I44" s="16">
        <v>450</v>
      </c>
      <c r="J44" s="16"/>
      <c r="K44" s="16"/>
      <c r="L44" s="16"/>
      <c r="M44" s="16"/>
      <c r="N44" s="16">
        <v>16</v>
      </c>
      <c r="O44" s="16">
        <v>200</v>
      </c>
      <c r="P44" s="16">
        <v>3200</v>
      </c>
      <c r="Q44" s="16"/>
      <c r="R44" s="16"/>
      <c r="S44" s="16"/>
      <c r="T44" s="16"/>
      <c r="U44" s="16"/>
      <c r="V44" s="16"/>
      <c r="W44" s="16"/>
      <c r="X44" s="16"/>
      <c r="Y44" s="16"/>
      <c r="Z44" s="16">
        <v>14</v>
      </c>
      <c r="AA44" s="16">
        <v>100</v>
      </c>
      <c r="AB44" s="16">
        <v>1400</v>
      </c>
      <c r="AC44" s="33">
        <f t="shared" si="7"/>
        <v>5050</v>
      </c>
      <c r="AD44" s="16" t="s">
        <v>30</v>
      </c>
    </row>
    <row r="45" s="5" customFormat="1" ht="20" customHeight="1" spans="1:30">
      <c r="A45" s="16">
        <v>41</v>
      </c>
      <c r="B45" s="16" t="s">
        <v>24</v>
      </c>
      <c r="C45" s="16" t="s">
        <v>97</v>
      </c>
      <c r="D45" s="16" t="s">
        <v>108</v>
      </c>
      <c r="E45" s="16" t="s">
        <v>109</v>
      </c>
      <c r="F45" s="16" t="s">
        <v>28</v>
      </c>
      <c r="G45" s="16">
        <v>10</v>
      </c>
      <c r="H45" s="16">
        <v>100</v>
      </c>
      <c r="I45" s="16">
        <v>1000</v>
      </c>
      <c r="J45" s="16"/>
      <c r="K45" s="16"/>
      <c r="L45" s="16"/>
      <c r="M45" s="16"/>
      <c r="N45" s="16">
        <v>10</v>
      </c>
      <c r="O45" s="16">
        <v>200</v>
      </c>
      <c r="P45" s="16">
        <v>2000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33">
        <f t="shared" si="7"/>
        <v>3000</v>
      </c>
      <c r="AD45" s="16" t="s">
        <v>30</v>
      </c>
    </row>
    <row r="46" s="5" customFormat="1" ht="20" customHeight="1" spans="1:30">
      <c r="A46" s="16">
        <v>42</v>
      </c>
      <c r="B46" s="16" t="s">
        <v>24</v>
      </c>
      <c r="C46" s="16" t="s">
        <v>110</v>
      </c>
      <c r="D46" s="16" t="s">
        <v>111</v>
      </c>
      <c r="E46" s="16" t="s">
        <v>112</v>
      </c>
      <c r="F46" s="16" t="s">
        <v>28</v>
      </c>
      <c r="G46" s="16">
        <v>11</v>
      </c>
      <c r="H46" s="16">
        <v>100</v>
      </c>
      <c r="I46" s="16">
        <v>1000</v>
      </c>
      <c r="J46" s="16"/>
      <c r="K46" s="16"/>
      <c r="L46" s="16"/>
      <c r="M46" s="16"/>
      <c r="N46" s="16">
        <v>11</v>
      </c>
      <c r="O46" s="16">
        <v>200</v>
      </c>
      <c r="P46" s="16">
        <f t="shared" ref="P46:P49" si="8">N46*O46</f>
        <v>2200</v>
      </c>
      <c r="Q46" s="16"/>
      <c r="R46" s="16"/>
      <c r="S46" s="16"/>
      <c r="T46" s="16"/>
      <c r="U46" s="16"/>
      <c r="V46" s="16"/>
      <c r="W46" s="16"/>
      <c r="X46" s="16"/>
      <c r="Y46" s="16"/>
      <c r="Z46" s="16">
        <v>21</v>
      </c>
      <c r="AA46" s="16">
        <v>100</v>
      </c>
      <c r="AB46" s="16">
        <f t="shared" ref="AB46:AB48" si="9">Z46*AA46</f>
        <v>2100</v>
      </c>
      <c r="AC46" s="33">
        <f t="shared" si="7"/>
        <v>5300</v>
      </c>
      <c r="AD46" s="16" t="s">
        <v>30</v>
      </c>
    </row>
    <row r="47" s="5" customFormat="1" ht="20" customHeight="1" spans="1:30">
      <c r="A47" s="16">
        <v>43</v>
      </c>
      <c r="B47" s="16" t="s">
        <v>24</v>
      </c>
      <c r="C47" s="16" t="s">
        <v>110</v>
      </c>
      <c r="D47" s="16" t="s">
        <v>113</v>
      </c>
      <c r="E47" s="16" t="s">
        <v>37</v>
      </c>
      <c r="F47" s="16" t="s">
        <v>28</v>
      </c>
      <c r="G47" s="16">
        <v>10</v>
      </c>
      <c r="H47" s="16">
        <v>100</v>
      </c>
      <c r="I47" s="16">
        <f t="shared" ref="I47:I52" si="10">G47*H47</f>
        <v>1000</v>
      </c>
      <c r="J47" s="16"/>
      <c r="K47" s="16"/>
      <c r="L47" s="16"/>
      <c r="M47" s="16"/>
      <c r="N47" s="16">
        <v>10</v>
      </c>
      <c r="O47" s="16">
        <v>200</v>
      </c>
      <c r="P47" s="16">
        <f t="shared" si="8"/>
        <v>2000</v>
      </c>
      <c r="Q47" s="16">
        <v>1</v>
      </c>
      <c r="R47" s="16">
        <v>1500</v>
      </c>
      <c r="S47" s="16">
        <f t="shared" ref="S47:S50" si="11">Q47*R47</f>
        <v>1500</v>
      </c>
      <c r="T47" s="16"/>
      <c r="U47" s="16"/>
      <c r="V47" s="16"/>
      <c r="W47" s="16">
        <v>1</v>
      </c>
      <c r="X47" s="16">
        <v>300</v>
      </c>
      <c r="Y47" s="16">
        <f t="shared" ref="Y47:Y50" si="12">W47*X47</f>
        <v>300</v>
      </c>
      <c r="Z47" s="16">
        <v>25</v>
      </c>
      <c r="AA47" s="16">
        <v>100</v>
      </c>
      <c r="AB47" s="16">
        <f t="shared" si="9"/>
        <v>2500</v>
      </c>
      <c r="AC47" s="33">
        <f t="shared" si="7"/>
        <v>7300</v>
      </c>
      <c r="AD47" s="16" t="s">
        <v>30</v>
      </c>
    </row>
    <row r="48" s="5" customFormat="1" ht="20" customHeight="1" spans="1:30">
      <c r="A48" s="16">
        <v>44</v>
      </c>
      <c r="B48" s="16" t="s">
        <v>24</v>
      </c>
      <c r="C48" s="16" t="s">
        <v>110</v>
      </c>
      <c r="D48" s="16" t="s">
        <v>114</v>
      </c>
      <c r="E48" s="16" t="s">
        <v>115</v>
      </c>
      <c r="F48" s="16" t="s">
        <v>28</v>
      </c>
      <c r="G48" s="16">
        <v>10</v>
      </c>
      <c r="H48" s="16">
        <v>100</v>
      </c>
      <c r="I48" s="16">
        <f t="shared" si="10"/>
        <v>1000</v>
      </c>
      <c r="J48" s="16" t="s">
        <v>29</v>
      </c>
      <c r="K48" s="16">
        <v>10</v>
      </c>
      <c r="L48" s="16">
        <v>300</v>
      </c>
      <c r="M48" s="16">
        <f>K48*L48</f>
        <v>3000</v>
      </c>
      <c r="N48" s="16">
        <v>30</v>
      </c>
      <c r="O48" s="16">
        <v>200</v>
      </c>
      <c r="P48" s="16">
        <f t="shared" si="8"/>
        <v>6000</v>
      </c>
      <c r="Q48" s="16"/>
      <c r="R48" s="16"/>
      <c r="S48" s="16"/>
      <c r="T48" s="16">
        <v>1</v>
      </c>
      <c r="U48" s="16">
        <v>500</v>
      </c>
      <c r="V48" s="16">
        <f>T48*U48</f>
        <v>500</v>
      </c>
      <c r="W48" s="16"/>
      <c r="X48" s="16"/>
      <c r="Y48" s="16"/>
      <c r="Z48" s="16">
        <v>47</v>
      </c>
      <c r="AA48" s="16">
        <v>100</v>
      </c>
      <c r="AB48" s="16">
        <f t="shared" si="9"/>
        <v>4700</v>
      </c>
      <c r="AC48" s="33">
        <f t="shared" si="7"/>
        <v>15200</v>
      </c>
      <c r="AD48" s="16" t="s">
        <v>30</v>
      </c>
    </row>
    <row r="49" s="5" customFormat="1" ht="20" customHeight="1" spans="1:30">
      <c r="A49" s="16">
        <v>45</v>
      </c>
      <c r="B49" s="16" t="s">
        <v>24</v>
      </c>
      <c r="C49" s="16" t="s">
        <v>110</v>
      </c>
      <c r="D49" s="16" t="s">
        <v>116</v>
      </c>
      <c r="E49" s="16" t="s">
        <v>37</v>
      </c>
      <c r="F49" s="16" t="s">
        <v>28</v>
      </c>
      <c r="G49" s="16">
        <v>10</v>
      </c>
      <c r="H49" s="16">
        <v>100</v>
      </c>
      <c r="I49" s="16">
        <v>1000</v>
      </c>
      <c r="J49" s="16"/>
      <c r="K49" s="16"/>
      <c r="L49" s="16"/>
      <c r="M49" s="16"/>
      <c r="N49" s="16">
        <v>11.77</v>
      </c>
      <c r="O49" s="16">
        <v>200</v>
      </c>
      <c r="P49" s="16">
        <f t="shared" si="8"/>
        <v>2354</v>
      </c>
      <c r="Q49" s="16">
        <v>3</v>
      </c>
      <c r="R49" s="16">
        <v>1500</v>
      </c>
      <c r="S49" s="16">
        <f t="shared" si="11"/>
        <v>4500</v>
      </c>
      <c r="T49" s="16"/>
      <c r="U49" s="16"/>
      <c r="V49" s="16"/>
      <c r="W49" s="16">
        <v>5</v>
      </c>
      <c r="X49" s="16">
        <v>300</v>
      </c>
      <c r="Y49" s="16">
        <f t="shared" si="12"/>
        <v>1500</v>
      </c>
      <c r="Z49" s="16"/>
      <c r="AA49" s="16"/>
      <c r="AB49" s="16"/>
      <c r="AC49" s="33">
        <f t="shared" si="7"/>
        <v>9354</v>
      </c>
      <c r="AD49" s="16" t="s">
        <v>30</v>
      </c>
    </row>
    <row r="50" s="5" customFormat="1" ht="20" customHeight="1" spans="1:30">
      <c r="A50" s="16">
        <v>46</v>
      </c>
      <c r="B50" s="16" t="s">
        <v>24</v>
      </c>
      <c r="C50" s="16" t="s">
        <v>110</v>
      </c>
      <c r="D50" s="16" t="s">
        <v>117</v>
      </c>
      <c r="E50" s="16" t="s">
        <v>118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2</v>
      </c>
      <c r="R50" s="16">
        <v>1500</v>
      </c>
      <c r="S50" s="16">
        <f t="shared" si="11"/>
        <v>3000</v>
      </c>
      <c r="T50" s="16"/>
      <c r="U50" s="16"/>
      <c r="V50" s="16"/>
      <c r="W50" s="16">
        <v>3</v>
      </c>
      <c r="X50" s="16">
        <v>300</v>
      </c>
      <c r="Y50" s="16">
        <f t="shared" si="12"/>
        <v>900</v>
      </c>
      <c r="Z50" s="16"/>
      <c r="AA50" s="16"/>
      <c r="AB50" s="16"/>
      <c r="AC50" s="33">
        <f t="shared" si="7"/>
        <v>3900</v>
      </c>
      <c r="AD50" s="16" t="s">
        <v>30</v>
      </c>
    </row>
    <row r="51" s="5" customFormat="1" ht="20" customHeight="1" spans="1:30">
      <c r="A51" s="16">
        <v>47</v>
      </c>
      <c r="B51" s="16" t="s">
        <v>24</v>
      </c>
      <c r="C51" s="16" t="s">
        <v>110</v>
      </c>
      <c r="D51" s="16" t="s">
        <v>119</v>
      </c>
      <c r="E51" s="16" t="s">
        <v>32</v>
      </c>
      <c r="F51" s="16" t="s">
        <v>28</v>
      </c>
      <c r="G51" s="16">
        <v>3</v>
      </c>
      <c r="H51" s="16">
        <v>100</v>
      </c>
      <c r="I51" s="16">
        <f t="shared" si="10"/>
        <v>300</v>
      </c>
      <c r="J51" s="16"/>
      <c r="K51" s="16"/>
      <c r="L51" s="16"/>
      <c r="M51" s="16"/>
      <c r="N51" s="16">
        <v>3</v>
      </c>
      <c r="O51" s="16">
        <v>200</v>
      </c>
      <c r="P51" s="16">
        <f>N51*O51</f>
        <v>600</v>
      </c>
      <c r="Q51" s="16"/>
      <c r="R51" s="16"/>
      <c r="S51" s="16"/>
      <c r="T51" s="16"/>
      <c r="U51" s="16"/>
      <c r="V51" s="16"/>
      <c r="W51" s="16"/>
      <c r="X51" s="16"/>
      <c r="Y51" s="16"/>
      <c r="Z51" s="16">
        <v>15</v>
      </c>
      <c r="AA51" s="16">
        <v>100</v>
      </c>
      <c r="AB51" s="16">
        <f>Z51*AA51</f>
        <v>1500</v>
      </c>
      <c r="AC51" s="33">
        <f t="shared" si="7"/>
        <v>2400</v>
      </c>
      <c r="AD51" s="16" t="s">
        <v>30</v>
      </c>
    </row>
    <row r="52" s="5" customFormat="1" ht="20" customHeight="1" spans="1:30">
      <c r="A52" s="16">
        <v>48</v>
      </c>
      <c r="B52" s="16" t="s">
        <v>24</v>
      </c>
      <c r="C52" s="16" t="s">
        <v>110</v>
      </c>
      <c r="D52" s="16" t="s">
        <v>120</v>
      </c>
      <c r="E52" s="16" t="s">
        <v>121</v>
      </c>
      <c r="F52" s="16" t="s">
        <v>28</v>
      </c>
      <c r="G52" s="16">
        <v>2</v>
      </c>
      <c r="H52" s="16">
        <v>100</v>
      </c>
      <c r="I52" s="16">
        <f t="shared" si="10"/>
        <v>200</v>
      </c>
      <c r="J52" s="16"/>
      <c r="K52" s="16"/>
      <c r="L52" s="16"/>
      <c r="M52" s="16"/>
      <c r="N52" s="16">
        <v>2</v>
      </c>
      <c r="O52" s="16">
        <v>200</v>
      </c>
      <c r="P52" s="16">
        <f>N52*O52</f>
        <v>400</v>
      </c>
      <c r="Q52" s="16"/>
      <c r="R52" s="16"/>
      <c r="S52" s="16"/>
      <c r="T52" s="16"/>
      <c r="U52" s="16"/>
      <c r="V52" s="16"/>
      <c r="W52" s="16">
        <v>1</v>
      </c>
      <c r="X52" s="16">
        <v>300</v>
      </c>
      <c r="Y52" s="16">
        <f>W52*X52</f>
        <v>300</v>
      </c>
      <c r="Z52" s="16">
        <v>10</v>
      </c>
      <c r="AA52" s="16">
        <v>100</v>
      </c>
      <c r="AB52" s="16">
        <f>Z52*AA52</f>
        <v>1000</v>
      </c>
      <c r="AC52" s="33">
        <f t="shared" si="7"/>
        <v>1900</v>
      </c>
      <c r="AD52" s="16" t="s">
        <v>30</v>
      </c>
    </row>
    <row r="53" s="5" customFormat="1" ht="20" customHeight="1" spans="1:30">
      <c r="A53" s="16">
        <v>49</v>
      </c>
      <c r="B53" s="16" t="s">
        <v>24</v>
      </c>
      <c r="C53" s="16" t="s">
        <v>122</v>
      </c>
      <c r="D53" s="16" t="s">
        <v>123</v>
      </c>
      <c r="E53" s="16" t="s">
        <v>32</v>
      </c>
      <c r="F53" s="19"/>
      <c r="G53" s="19"/>
      <c r="H53" s="19"/>
      <c r="I53" s="19"/>
      <c r="J53" s="16" t="s">
        <v>29</v>
      </c>
      <c r="K53" s="16">
        <v>2.8</v>
      </c>
      <c r="L53" s="16">
        <v>300</v>
      </c>
      <c r="M53" s="16">
        <v>840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>
        <v>2</v>
      </c>
      <c r="AA53" s="16">
        <v>200</v>
      </c>
      <c r="AB53" s="16">
        <v>400</v>
      </c>
      <c r="AC53" s="33">
        <f t="shared" si="7"/>
        <v>1240</v>
      </c>
      <c r="AD53" s="16" t="s">
        <v>33</v>
      </c>
    </row>
    <row r="54" s="6" customFormat="1" ht="20" customHeight="1" spans="1:30">
      <c r="A54" s="16">
        <v>50</v>
      </c>
      <c r="B54" s="16" t="s">
        <v>24</v>
      </c>
      <c r="C54" s="16" t="s">
        <v>122</v>
      </c>
      <c r="D54" s="16" t="s">
        <v>124</v>
      </c>
      <c r="E54" s="16" t="s">
        <v>37</v>
      </c>
      <c r="F54" s="20"/>
      <c r="G54" s="20"/>
      <c r="H54" s="20"/>
      <c r="I54" s="20"/>
      <c r="J54" s="16" t="s">
        <v>29</v>
      </c>
      <c r="K54" s="16">
        <v>7.1</v>
      </c>
      <c r="L54" s="16">
        <v>300</v>
      </c>
      <c r="M54" s="16">
        <v>2130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33">
        <f t="shared" si="7"/>
        <v>2130</v>
      </c>
      <c r="AD54" s="16" t="s">
        <v>30</v>
      </c>
    </row>
    <row r="55" s="6" customFormat="1" ht="20" customHeight="1" spans="1:30">
      <c r="A55" s="16">
        <v>51</v>
      </c>
      <c r="B55" s="16" t="s">
        <v>24</v>
      </c>
      <c r="C55" s="16" t="s">
        <v>122</v>
      </c>
      <c r="D55" s="16" t="s">
        <v>125</v>
      </c>
      <c r="E55" s="16" t="s">
        <v>27</v>
      </c>
      <c r="F55" s="20"/>
      <c r="G55" s="20"/>
      <c r="H55" s="20"/>
      <c r="I55" s="20"/>
      <c r="J55" s="16" t="s">
        <v>29</v>
      </c>
      <c r="K55" s="16">
        <v>5.3</v>
      </c>
      <c r="L55" s="16">
        <v>300</v>
      </c>
      <c r="M55" s="16">
        <v>1590</v>
      </c>
      <c r="N55" s="16"/>
      <c r="O55" s="16"/>
      <c r="P55" s="16"/>
      <c r="Q55" s="16"/>
      <c r="R55" s="16"/>
      <c r="S55" s="16"/>
      <c r="T55" s="16">
        <v>1</v>
      </c>
      <c r="U55" s="16">
        <v>500</v>
      </c>
      <c r="V55" s="16">
        <v>500</v>
      </c>
      <c r="W55" s="16"/>
      <c r="X55" s="16"/>
      <c r="Y55" s="16"/>
      <c r="Z55" s="16">
        <v>40</v>
      </c>
      <c r="AA55" s="16">
        <v>100</v>
      </c>
      <c r="AB55" s="16">
        <v>4000</v>
      </c>
      <c r="AC55" s="33">
        <f t="shared" si="7"/>
        <v>6090</v>
      </c>
      <c r="AD55" s="16" t="s">
        <v>30</v>
      </c>
    </row>
    <row r="56" s="6" customFormat="1" ht="20" customHeight="1" spans="1:30">
      <c r="A56" s="16">
        <v>52</v>
      </c>
      <c r="B56" s="16" t="s">
        <v>24</v>
      </c>
      <c r="C56" s="16" t="s">
        <v>122</v>
      </c>
      <c r="D56" s="16" t="s">
        <v>126</v>
      </c>
      <c r="E56" s="16" t="s">
        <v>127</v>
      </c>
      <c r="F56" s="20"/>
      <c r="G56" s="20"/>
      <c r="H56" s="20"/>
      <c r="I56" s="20"/>
      <c r="J56" s="16" t="s">
        <v>29</v>
      </c>
      <c r="K56" s="16">
        <v>3.8</v>
      </c>
      <c r="L56" s="16">
        <v>300</v>
      </c>
      <c r="M56" s="16">
        <v>1140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>
        <v>17</v>
      </c>
      <c r="AA56" s="16">
        <v>100</v>
      </c>
      <c r="AB56" s="16">
        <v>1700</v>
      </c>
      <c r="AC56" s="33">
        <f t="shared" si="7"/>
        <v>2840</v>
      </c>
      <c r="AD56" s="16" t="s">
        <v>30</v>
      </c>
    </row>
    <row r="57" s="6" customFormat="1" ht="20" customHeight="1" spans="1:30">
      <c r="A57" s="16">
        <v>53</v>
      </c>
      <c r="B57" s="16" t="s">
        <v>24</v>
      </c>
      <c r="C57" s="16" t="s">
        <v>122</v>
      </c>
      <c r="D57" s="16" t="s">
        <v>128</v>
      </c>
      <c r="E57" s="16" t="s">
        <v>35</v>
      </c>
      <c r="F57" s="20"/>
      <c r="G57" s="20"/>
      <c r="H57" s="20"/>
      <c r="I57" s="20"/>
      <c r="J57" s="16" t="s">
        <v>29</v>
      </c>
      <c r="K57" s="16">
        <v>2.6</v>
      </c>
      <c r="L57" s="16">
        <v>300</v>
      </c>
      <c r="M57" s="16">
        <v>780</v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33">
        <f t="shared" si="7"/>
        <v>780</v>
      </c>
      <c r="AD57" s="16" t="s">
        <v>30</v>
      </c>
    </row>
    <row r="58" s="6" customFormat="1" ht="20" customHeight="1" spans="1:30">
      <c r="A58" s="16">
        <v>54</v>
      </c>
      <c r="B58" s="16" t="s">
        <v>24</v>
      </c>
      <c r="C58" s="16" t="s">
        <v>122</v>
      </c>
      <c r="D58" s="16" t="s">
        <v>129</v>
      </c>
      <c r="E58" s="16" t="s">
        <v>130</v>
      </c>
      <c r="F58" s="20"/>
      <c r="G58" s="20"/>
      <c r="H58" s="20"/>
      <c r="I58" s="20"/>
      <c r="J58" s="16" t="s">
        <v>29</v>
      </c>
      <c r="K58" s="16">
        <v>6.1</v>
      </c>
      <c r="L58" s="16">
        <v>300</v>
      </c>
      <c r="M58" s="16">
        <v>1830</v>
      </c>
      <c r="N58" s="16"/>
      <c r="O58" s="16"/>
      <c r="P58" s="16"/>
      <c r="Q58" s="16">
        <v>1</v>
      </c>
      <c r="R58" s="16">
        <v>1500</v>
      </c>
      <c r="S58" s="16">
        <v>1500</v>
      </c>
      <c r="T58" s="16"/>
      <c r="U58" s="16"/>
      <c r="V58" s="16"/>
      <c r="W58" s="16">
        <v>4</v>
      </c>
      <c r="X58" s="16">
        <v>300</v>
      </c>
      <c r="Y58" s="16">
        <v>1200</v>
      </c>
      <c r="Z58" s="16">
        <v>20</v>
      </c>
      <c r="AA58" s="16">
        <v>100</v>
      </c>
      <c r="AB58" s="16">
        <v>2000</v>
      </c>
      <c r="AC58" s="33">
        <f t="shared" si="7"/>
        <v>6530</v>
      </c>
      <c r="AD58" s="16" t="s">
        <v>30</v>
      </c>
    </row>
    <row r="59" s="6" customFormat="1" customHeight="1" spans="1:30">
      <c r="A59" s="16">
        <v>55</v>
      </c>
      <c r="B59" s="16" t="s">
        <v>131</v>
      </c>
      <c r="C59" s="16" t="s">
        <v>132</v>
      </c>
      <c r="D59" s="16" t="s">
        <v>133</v>
      </c>
      <c r="E59" s="16" t="s">
        <v>134</v>
      </c>
      <c r="F59" s="16" t="s">
        <v>135</v>
      </c>
      <c r="G59" s="16">
        <v>10</v>
      </c>
      <c r="H59" s="16">
        <v>100</v>
      </c>
      <c r="I59" s="16">
        <v>1000</v>
      </c>
      <c r="J59" s="20"/>
      <c r="K59" s="20"/>
      <c r="L59" s="20"/>
      <c r="M59" s="20"/>
      <c r="N59" s="16">
        <v>36</v>
      </c>
      <c r="O59" s="16">
        <v>200</v>
      </c>
      <c r="P59" s="16">
        <v>7200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16">
        <v>8200</v>
      </c>
      <c r="AD59" s="16" t="s">
        <v>30</v>
      </c>
    </row>
    <row r="60" s="6" customFormat="1" customHeight="1" spans="1:30">
      <c r="A60" s="16">
        <v>56</v>
      </c>
      <c r="B60" s="16" t="s">
        <v>131</v>
      </c>
      <c r="C60" s="16" t="s">
        <v>132</v>
      </c>
      <c r="D60" s="16" t="s">
        <v>136</v>
      </c>
      <c r="E60" s="16" t="s">
        <v>137</v>
      </c>
      <c r="F60" s="16" t="s">
        <v>28</v>
      </c>
      <c r="G60" s="16">
        <v>4</v>
      </c>
      <c r="H60" s="16">
        <v>100</v>
      </c>
      <c r="I60" s="16">
        <v>400</v>
      </c>
      <c r="J60" s="20"/>
      <c r="K60" s="20"/>
      <c r="L60" s="20"/>
      <c r="M60" s="20"/>
      <c r="N60" s="20">
        <v>4</v>
      </c>
      <c r="O60" s="16">
        <v>200</v>
      </c>
      <c r="P60" s="16">
        <v>800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16">
        <v>1200</v>
      </c>
      <c r="AD60" s="16" t="s">
        <v>30</v>
      </c>
    </row>
    <row r="61" s="6" customFormat="1" customHeight="1" spans="1:30">
      <c r="A61" s="16">
        <v>57</v>
      </c>
      <c r="B61" s="21" t="s">
        <v>138</v>
      </c>
      <c r="C61" s="22" t="s">
        <v>139</v>
      </c>
      <c r="D61" s="22" t="s">
        <v>140</v>
      </c>
      <c r="E61" s="16" t="s">
        <v>141</v>
      </c>
      <c r="F61" s="23"/>
      <c r="G61" s="24"/>
      <c r="H61" s="24"/>
      <c r="I61" s="24"/>
      <c r="J61" s="23"/>
      <c r="K61" s="23"/>
      <c r="L61" s="23"/>
      <c r="M61" s="23"/>
      <c r="N61" s="23"/>
      <c r="O61" s="23"/>
      <c r="P61" s="23"/>
      <c r="Q61" s="28"/>
      <c r="R61" s="29"/>
      <c r="S61" s="28"/>
      <c r="T61" s="28">
        <v>1</v>
      </c>
      <c r="U61" s="28">
        <v>500</v>
      </c>
      <c r="V61" s="28">
        <v>500</v>
      </c>
      <c r="W61" s="28"/>
      <c r="X61" s="28"/>
      <c r="Y61" s="28"/>
      <c r="Z61" s="28">
        <v>39</v>
      </c>
      <c r="AA61" s="28">
        <v>100</v>
      </c>
      <c r="AB61" s="28">
        <v>3900</v>
      </c>
      <c r="AC61" s="33">
        <f t="shared" ref="AC61:AC77" si="13">I61+M61+P61+S61+V61+Y61+AB61</f>
        <v>4400</v>
      </c>
      <c r="AD61" s="16" t="s">
        <v>30</v>
      </c>
    </row>
    <row r="62" s="6" customFormat="1" customHeight="1" spans="1:30">
      <c r="A62" s="16">
        <v>58</v>
      </c>
      <c r="B62" s="21" t="s">
        <v>138</v>
      </c>
      <c r="C62" s="21" t="s">
        <v>142</v>
      </c>
      <c r="D62" s="21" t="s">
        <v>143</v>
      </c>
      <c r="E62" s="16" t="s">
        <v>144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>
        <v>2</v>
      </c>
      <c r="R62" s="21">
        <v>1500</v>
      </c>
      <c r="S62" s="21">
        <v>3000</v>
      </c>
      <c r="T62" s="21"/>
      <c r="U62" s="21"/>
      <c r="V62" s="21"/>
      <c r="W62" s="21">
        <v>2</v>
      </c>
      <c r="X62" s="21">
        <v>300</v>
      </c>
      <c r="Y62" s="21">
        <v>600</v>
      </c>
      <c r="Z62" s="21"/>
      <c r="AA62" s="21"/>
      <c r="AB62" s="21"/>
      <c r="AC62" s="33">
        <f t="shared" si="13"/>
        <v>3600</v>
      </c>
      <c r="AD62" s="16" t="s">
        <v>30</v>
      </c>
    </row>
    <row r="63" s="6" customFormat="1" customHeight="1" spans="1:30">
      <c r="A63" s="16">
        <v>59</v>
      </c>
      <c r="B63" s="21" t="s">
        <v>138</v>
      </c>
      <c r="C63" s="21" t="s">
        <v>145</v>
      </c>
      <c r="D63" s="25" t="s">
        <v>146</v>
      </c>
      <c r="E63" s="16" t="s">
        <v>147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>
        <v>3</v>
      </c>
      <c r="U63" s="21">
        <v>500</v>
      </c>
      <c r="V63" s="21">
        <v>1500</v>
      </c>
      <c r="W63" s="21"/>
      <c r="X63" s="21"/>
      <c r="Y63" s="21"/>
      <c r="Z63" s="21">
        <v>80</v>
      </c>
      <c r="AA63" s="21">
        <v>100</v>
      </c>
      <c r="AB63" s="21">
        <v>8000</v>
      </c>
      <c r="AC63" s="33">
        <f t="shared" si="13"/>
        <v>9500</v>
      </c>
      <c r="AD63" s="16" t="s">
        <v>30</v>
      </c>
    </row>
    <row r="64" s="6" customFormat="1" customHeight="1" spans="1:30">
      <c r="A64" s="16">
        <v>60</v>
      </c>
      <c r="B64" s="21" t="s">
        <v>138</v>
      </c>
      <c r="C64" s="21" t="s">
        <v>142</v>
      </c>
      <c r="D64" s="26" t="s">
        <v>148</v>
      </c>
      <c r="E64" s="16" t="s">
        <v>149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>
        <v>1</v>
      </c>
      <c r="U64" s="21">
        <v>500</v>
      </c>
      <c r="V64" s="21">
        <v>500</v>
      </c>
      <c r="W64" s="21"/>
      <c r="X64" s="21"/>
      <c r="Y64" s="21"/>
      <c r="Z64" s="26">
        <v>18</v>
      </c>
      <c r="AA64" s="21">
        <v>100</v>
      </c>
      <c r="AB64" s="21">
        <v>1800</v>
      </c>
      <c r="AC64" s="33">
        <f t="shared" si="13"/>
        <v>2300</v>
      </c>
      <c r="AD64" s="16" t="s">
        <v>30</v>
      </c>
    </row>
    <row r="65" s="6" customFormat="1" customHeight="1" spans="1:30">
      <c r="A65" s="16">
        <v>61</v>
      </c>
      <c r="B65" s="37" t="s">
        <v>150</v>
      </c>
      <c r="C65" s="38" t="s">
        <v>142</v>
      </c>
      <c r="D65" s="39" t="s">
        <v>151</v>
      </c>
      <c r="E65" s="16" t="s">
        <v>152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>
        <v>1</v>
      </c>
      <c r="U65" s="21">
        <v>500</v>
      </c>
      <c r="V65" s="21">
        <v>500</v>
      </c>
      <c r="W65" s="21"/>
      <c r="X65" s="21"/>
      <c r="Y65" s="21"/>
      <c r="Z65" s="26">
        <v>30</v>
      </c>
      <c r="AA65" s="21">
        <v>100</v>
      </c>
      <c r="AB65" s="21">
        <v>3000</v>
      </c>
      <c r="AC65" s="33">
        <f t="shared" si="13"/>
        <v>3500</v>
      </c>
      <c r="AD65" s="16" t="s">
        <v>30</v>
      </c>
    </row>
    <row r="66" s="6" customFormat="1" customHeight="1" spans="1:30">
      <c r="A66" s="16">
        <v>62</v>
      </c>
      <c r="B66" s="21" t="s">
        <v>138</v>
      </c>
      <c r="C66" s="21" t="s">
        <v>142</v>
      </c>
      <c r="D66" s="26" t="s">
        <v>153</v>
      </c>
      <c r="E66" s="16" t="s">
        <v>154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>
        <v>1</v>
      </c>
      <c r="U66" s="21">
        <v>500</v>
      </c>
      <c r="V66" s="21">
        <v>500</v>
      </c>
      <c r="W66" s="20"/>
      <c r="X66" s="20"/>
      <c r="Y66" s="20"/>
      <c r="Z66" s="26">
        <v>17</v>
      </c>
      <c r="AA66" s="20">
        <v>100</v>
      </c>
      <c r="AB66" s="20">
        <v>1700</v>
      </c>
      <c r="AC66" s="33">
        <f t="shared" si="13"/>
        <v>2200</v>
      </c>
      <c r="AD66" s="16" t="s">
        <v>30</v>
      </c>
    </row>
    <row r="67" s="6" customFormat="1" customHeight="1" spans="1:30">
      <c r="A67" s="16">
        <v>63</v>
      </c>
      <c r="B67" s="21" t="s">
        <v>138</v>
      </c>
      <c r="C67" s="21" t="s">
        <v>142</v>
      </c>
      <c r="D67" s="26" t="s">
        <v>155</v>
      </c>
      <c r="E67" s="16" t="s">
        <v>156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>
        <v>1</v>
      </c>
      <c r="U67" s="21">
        <v>500</v>
      </c>
      <c r="V67" s="21">
        <v>500</v>
      </c>
      <c r="W67" s="20"/>
      <c r="X67" s="20"/>
      <c r="Y67" s="20"/>
      <c r="Z67" s="26">
        <v>10</v>
      </c>
      <c r="AA67" s="20">
        <v>100</v>
      </c>
      <c r="AB67" s="20">
        <v>1000</v>
      </c>
      <c r="AC67" s="33">
        <f t="shared" si="13"/>
        <v>1500</v>
      </c>
      <c r="AD67" s="16" t="s">
        <v>30</v>
      </c>
    </row>
    <row r="68" s="6" customFormat="1" customHeight="1" spans="1:30">
      <c r="A68" s="16">
        <v>64</v>
      </c>
      <c r="B68" s="21" t="s">
        <v>138</v>
      </c>
      <c r="C68" s="21" t="s">
        <v>142</v>
      </c>
      <c r="D68" s="26" t="s">
        <v>157</v>
      </c>
      <c r="E68" s="16" t="s">
        <v>158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>
        <v>1</v>
      </c>
      <c r="U68" s="21">
        <v>500</v>
      </c>
      <c r="V68" s="21">
        <v>500</v>
      </c>
      <c r="W68" s="20"/>
      <c r="X68" s="20"/>
      <c r="Y68" s="20"/>
      <c r="Z68" s="26">
        <v>30</v>
      </c>
      <c r="AA68" s="20">
        <v>100</v>
      </c>
      <c r="AB68" s="20">
        <v>3000</v>
      </c>
      <c r="AC68" s="33">
        <f t="shared" si="13"/>
        <v>3500</v>
      </c>
      <c r="AD68" s="16" t="s">
        <v>30</v>
      </c>
    </row>
    <row r="69" s="6" customFormat="1" customHeight="1" spans="1:30">
      <c r="A69" s="16">
        <v>65</v>
      </c>
      <c r="B69" s="21" t="s">
        <v>138</v>
      </c>
      <c r="C69" s="21" t="s">
        <v>142</v>
      </c>
      <c r="D69" s="26" t="s">
        <v>159</v>
      </c>
      <c r="E69" s="16" t="s">
        <v>160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>
        <v>2</v>
      </c>
      <c r="U69" s="21">
        <v>500</v>
      </c>
      <c r="V69" s="21">
        <v>1000</v>
      </c>
      <c r="W69" s="20"/>
      <c r="X69" s="20"/>
      <c r="Y69" s="20"/>
      <c r="Z69" s="26">
        <v>58</v>
      </c>
      <c r="AA69" s="20">
        <v>100</v>
      </c>
      <c r="AB69" s="20">
        <v>5800</v>
      </c>
      <c r="AC69" s="33">
        <f t="shared" si="13"/>
        <v>6800</v>
      </c>
      <c r="AD69" s="16" t="s">
        <v>30</v>
      </c>
    </row>
    <row r="70" s="6" customFormat="1" customHeight="1" spans="1:30">
      <c r="A70" s="16">
        <v>66</v>
      </c>
      <c r="B70" s="38" t="s">
        <v>138</v>
      </c>
      <c r="C70" s="38" t="s">
        <v>142</v>
      </c>
      <c r="D70" s="39" t="s">
        <v>161</v>
      </c>
      <c r="E70" s="16" t="s">
        <v>162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>
        <v>3</v>
      </c>
      <c r="U70" s="21">
        <v>500</v>
      </c>
      <c r="V70" s="21">
        <v>1500</v>
      </c>
      <c r="W70" s="20"/>
      <c r="X70" s="20"/>
      <c r="Y70" s="20"/>
      <c r="Z70" s="26">
        <v>90</v>
      </c>
      <c r="AA70" s="20">
        <v>100</v>
      </c>
      <c r="AB70" s="20">
        <v>9000</v>
      </c>
      <c r="AC70" s="33">
        <f t="shared" si="13"/>
        <v>10500</v>
      </c>
      <c r="AD70" s="16" t="s">
        <v>30</v>
      </c>
    </row>
    <row r="71" s="6" customFormat="1" customHeight="1" spans="1:30">
      <c r="A71" s="16">
        <v>67</v>
      </c>
      <c r="B71" s="21" t="s">
        <v>138</v>
      </c>
      <c r="C71" s="21" t="s">
        <v>142</v>
      </c>
      <c r="D71" s="26" t="s">
        <v>163</v>
      </c>
      <c r="E71" s="16" t="s">
        <v>164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>
        <v>1</v>
      </c>
      <c r="U71" s="21">
        <v>500</v>
      </c>
      <c r="V71" s="21">
        <v>500</v>
      </c>
      <c r="W71" s="20"/>
      <c r="X71" s="20"/>
      <c r="Y71" s="20"/>
      <c r="Z71" s="26">
        <v>10</v>
      </c>
      <c r="AA71" s="20">
        <v>100</v>
      </c>
      <c r="AB71" s="20">
        <v>1000</v>
      </c>
      <c r="AC71" s="33">
        <f t="shared" si="13"/>
        <v>1500</v>
      </c>
      <c r="AD71" s="16" t="s">
        <v>30</v>
      </c>
    </row>
    <row r="72" s="6" customFormat="1" customHeight="1" spans="1:30">
      <c r="A72" s="16">
        <v>68</v>
      </c>
      <c r="B72" s="21" t="s">
        <v>138</v>
      </c>
      <c r="C72" s="21" t="s">
        <v>142</v>
      </c>
      <c r="D72" s="26" t="s">
        <v>165</v>
      </c>
      <c r="E72" s="16" t="s">
        <v>154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>
        <v>1</v>
      </c>
      <c r="U72" s="21">
        <v>500</v>
      </c>
      <c r="V72" s="21">
        <v>500</v>
      </c>
      <c r="W72" s="20"/>
      <c r="X72" s="20"/>
      <c r="Y72" s="20"/>
      <c r="Z72" s="26">
        <v>12</v>
      </c>
      <c r="AA72" s="20">
        <v>100</v>
      </c>
      <c r="AB72" s="20">
        <v>1200</v>
      </c>
      <c r="AC72" s="33">
        <f t="shared" si="13"/>
        <v>1700</v>
      </c>
      <c r="AD72" s="16" t="s">
        <v>30</v>
      </c>
    </row>
    <row r="73" s="6" customFormat="1" customHeight="1" spans="1:30">
      <c r="A73" s="16">
        <v>69</v>
      </c>
      <c r="B73" s="21" t="s">
        <v>138</v>
      </c>
      <c r="C73" s="21" t="s">
        <v>142</v>
      </c>
      <c r="D73" s="26" t="s">
        <v>166</v>
      </c>
      <c r="E73" s="16" t="s">
        <v>152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>
        <v>2</v>
      </c>
      <c r="U73" s="21">
        <v>500</v>
      </c>
      <c r="V73" s="21">
        <v>1000</v>
      </c>
      <c r="W73" s="20"/>
      <c r="X73" s="20"/>
      <c r="Y73" s="20"/>
      <c r="Z73" s="26">
        <v>65</v>
      </c>
      <c r="AA73" s="20">
        <v>100</v>
      </c>
      <c r="AB73" s="20">
        <v>6500</v>
      </c>
      <c r="AC73" s="33">
        <f t="shared" si="13"/>
        <v>7500</v>
      </c>
      <c r="AD73" s="16" t="s">
        <v>30</v>
      </c>
    </row>
    <row r="74" s="6" customFormat="1" customHeight="1" spans="1:30">
      <c r="A74" s="16">
        <v>70</v>
      </c>
      <c r="B74" s="21" t="s">
        <v>138</v>
      </c>
      <c r="C74" s="21" t="s">
        <v>142</v>
      </c>
      <c r="D74" s="26" t="s">
        <v>167</v>
      </c>
      <c r="E74" s="16" t="s">
        <v>168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>
        <v>1</v>
      </c>
      <c r="U74" s="21">
        <v>500</v>
      </c>
      <c r="V74" s="21">
        <v>500</v>
      </c>
      <c r="W74" s="20"/>
      <c r="X74" s="20"/>
      <c r="Y74" s="20"/>
      <c r="Z74" s="26">
        <v>15</v>
      </c>
      <c r="AA74" s="20">
        <v>100</v>
      </c>
      <c r="AB74" s="20">
        <v>1500</v>
      </c>
      <c r="AC74" s="33">
        <f t="shared" si="13"/>
        <v>2000</v>
      </c>
      <c r="AD74" s="16" t="s">
        <v>30</v>
      </c>
    </row>
    <row r="75" s="6" customFormat="1" customHeight="1" spans="1:30">
      <c r="A75" s="16">
        <v>71</v>
      </c>
      <c r="B75" s="21" t="s">
        <v>138</v>
      </c>
      <c r="C75" s="21" t="s">
        <v>142</v>
      </c>
      <c r="D75" s="26" t="s">
        <v>169</v>
      </c>
      <c r="E75" s="16" t="s">
        <v>144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>
        <v>1</v>
      </c>
      <c r="U75" s="21">
        <v>500</v>
      </c>
      <c r="V75" s="21">
        <v>500</v>
      </c>
      <c r="W75" s="20"/>
      <c r="X75" s="20"/>
      <c r="Y75" s="20"/>
      <c r="Z75" s="26">
        <v>15</v>
      </c>
      <c r="AA75" s="20">
        <v>100</v>
      </c>
      <c r="AB75" s="20">
        <v>1500</v>
      </c>
      <c r="AC75" s="33">
        <f t="shared" si="13"/>
        <v>2000</v>
      </c>
      <c r="AD75" s="16" t="s">
        <v>30</v>
      </c>
    </row>
    <row r="76" s="6" customFormat="1" customHeight="1" spans="1:30">
      <c r="A76" s="16">
        <v>72</v>
      </c>
      <c r="B76" s="21" t="s">
        <v>138</v>
      </c>
      <c r="C76" s="21" t="s">
        <v>142</v>
      </c>
      <c r="D76" s="26" t="s">
        <v>170</v>
      </c>
      <c r="E76" s="16" t="s">
        <v>171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>
        <v>1</v>
      </c>
      <c r="U76" s="21">
        <v>500</v>
      </c>
      <c r="V76" s="21">
        <v>500</v>
      </c>
      <c r="W76" s="20"/>
      <c r="X76" s="20"/>
      <c r="Y76" s="20"/>
      <c r="Z76" s="26">
        <v>13</v>
      </c>
      <c r="AA76" s="20">
        <v>100</v>
      </c>
      <c r="AB76" s="20">
        <v>1300</v>
      </c>
      <c r="AC76" s="33">
        <f t="shared" si="13"/>
        <v>1800</v>
      </c>
      <c r="AD76" s="16" t="s">
        <v>30</v>
      </c>
    </row>
    <row r="77" s="6" customFormat="1" customHeight="1" spans="1:30">
      <c r="A77" s="16">
        <v>73</v>
      </c>
      <c r="B77" s="21" t="s">
        <v>138</v>
      </c>
      <c r="C77" s="21" t="s">
        <v>142</v>
      </c>
      <c r="D77" s="26" t="s">
        <v>172</v>
      </c>
      <c r="E77" s="16" t="s">
        <v>154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>
        <v>1</v>
      </c>
      <c r="U77" s="21">
        <v>500</v>
      </c>
      <c r="V77" s="21">
        <v>500</v>
      </c>
      <c r="W77" s="20"/>
      <c r="X77" s="20"/>
      <c r="Y77" s="20"/>
      <c r="Z77" s="26">
        <v>30</v>
      </c>
      <c r="AA77" s="20">
        <v>100</v>
      </c>
      <c r="AB77" s="20">
        <v>3000</v>
      </c>
      <c r="AC77" s="33">
        <f t="shared" si="13"/>
        <v>3500</v>
      </c>
      <c r="AD77" s="16" t="s">
        <v>30</v>
      </c>
    </row>
    <row r="78" s="6" customFormat="1" ht="27" customHeight="1" spans="1:30">
      <c r="A78" s="16">
        <v>74</v>
      </c>
      <c r="B78" s="40" t="s">
        <v>131</v>
      </c>
      <c r="C78" s="40" t="s">
        <v>173</v>
      </c>
      <c r="D78" s="40" t="s">
        <v>174</v>
      </c>
      <c r="E78" s="16" t="s">
        <v>175</v>
      </c>
      <c r="F78" s="40" t="s">
        <v>28</v>
      </c>
      <c r="G78" s="41">
        <v>10</v>
      </c>
      <c r="H78" s="40">
        <v>100</v>
      </c>
      <c r="I78" s="42">
        <v>1000</v>
      </c>
      <c r="J78" s="35"/>
      <c r="K78" s="43"/>
      <c r="L78" s="44"/>
      <c r="M78" s="20"/>
      <c r="N78" s="41">
        <v>42.38</v>
      </c>
      <c r="O78" s="40">
        <v>200</v>
      </c>
      <c r="P78" s="42">
        <v>8476</v>
      </c>
      <c r="Q78" s="20"/>
      <c r="R78" s="20"/>
      <c r="S78" s="20"/>
      <c r="T78" s="20"/>
      <c r="U78" s="20"/>
      <c r="V78" s="20"/>
      <c r="W78" s="45"/>
      <c r="X78" s="46"/>
      <c r="Y78" s="45"/>
      <c r="Z78" s="42">
        <v>400</v>
      </c>
      <c r="AA78" s="42">
        <v>400</v>
      </c>
      <c r="AB78" s="42">
        <v>400</v>
      </c>
      <c r="AC78" s="20">
        <v>9876</v>
      </c>
      <c r="AD78" s="17" t="s">
        <v>30</v>
      </c>
    </row>
    <row r="79" s="6" customFormat="1" ht="36" customHeight="1" spans="1:30">
      <c r="A79" s="16">
        <v>75</v>
      </c>
      <c r="B79" s="20" t="s">
        <v>131</v>
      </c>
      <c r="C79" s="20" t="s">
        <v>176</v>
      </c>
      <c r="D79" s="20" t="s">
        <v>177</v>
      </c>
      <c r="E79" s="16" t="s">
        <v>178</v>
      </c>
      <c r="F79" s="19" t="s">
        <v>179</v>
      </c>
      <c r="G79" s="19"/>
      <c r="H79" s="19"/>
      <c r="I79" s="17" t="s">
        <v>180</v>
      </c>
      <c r="J79" s="35" t="s">
        <v>181</v>
      </c>
      <c r="K79" s="43"/>
      <c r="L79" s="44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>
        <v>1640.42</v>
      </c>
      <c r="AD79" s="17" t="s">
        <v>182</v>
      </c>
    </row>
  </sheetData>
  <autoFilter ref="A5:AI79">
    <extLst/>
  </autoFilter>
  <mergeCells count="20">
    <mergeCell ref="A1:AD1"/>
    <mergeCell ref="F2:P2"/>
    <mergeCell ref="Q2:AB2"/>
    <mergeCell ref="F3:I3"/>
    <mergeCell ref="J3:M3"/>
    <mergeCell ref="N3:P3"/>
    <mergeCell ref="Q3:S3"/>
    <mergeCell ref="T3:V3"/>
    <mergeCell ref="W3:Y3"/>
    <mergeCell ref="Z3:AB3"/>
    <mergeCell ref="A5:E5"/>
    <mergeCell ref="J78:L78"/>
    <mergeCell ref="J79:L79"/>
    <mergeCell ref="A2:A4"/>
    <mergeCell ref="B2:B4"/>
    <mergeCell ref="C2:C4"/>
    <mergeCell ref="D2:D4"/>
    <mergeCell ref="E2:E4"/>
    <mergeCell ref="AC2:AC4"/>
    <mergeCell ref="AD2:A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补充名单（无移民户）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2022-10-25T01:11:00Z</dcterms:created>
  <dcterms:modified xsi:type="dcterms:W3CDTF">2023-07-12T10:22:14Z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34C31A41ABAC43CD9032689AA4ED5697_13</vt:lpwstr>
  </property>
</Properties>
</file>