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合作社汇总表" sheetId="5" r:id="rId1"/>
    <sheet name="合作社花名册" sheetId="3" r:id="rId2"/>
    <sheet name="公示表" sheetId="6" r:id="rId3"/>
  </sheets>
  <definedNames>
    <definedName name="_xlnm._FilterDatabase" localSheetId="1" hidden="1">合作社花名册!$A$7:$R$16</definedName>
    <definedName name="_xlnm.Print_Titles" localSheetId="1">合作社花名册!$2:$7</definedName>
    <definedName name="_xlnm.Print_Titles" localSheetId="2">公示表!$2:$5</definedName>
  </definedNames>
  <calcPr calcId="144525"/>
</workbook>
</file>

<file path=xl/sharedStrings.xml><?xml version="1.0" encoding="utf-8"?>
<sst xmlns="http://schemas.openxmlformats.org/spreadsheetml/2006/main" count="175" uniqueCount="75">
  <si>
    <t>沙坡头区生态移民村养殖园区合作社牛羊养殖奖补项目汇总表</t>
  </si>
  <si>
    <t>填报单位（盖章）：                                                                            填报时间：</t>
  </si>
  <si>
    <t>序号</t>
  </si>
  <si>
    <t>乡镇</t>
  </si>
  <si>
    <t>行政村</t>
  </si>
  <si>
    <t>合作社数量</t>
  </si>
  <si>
    <t>养殖规模及带动情况</t>
  </si>
  <si>
    <t>补贴金额
合计
（元）</t>
  </si>
  <si>
    <t>合作社养殖规模</t>
  </si>
  <si>
    <t>带动建档立卡户情况</t>
  </si>
  <si>
    <t>建档立卡户、边缘户实际养殖参与率和牛羊养殖总数是否高于30%</t>
  </si>
  <si>
    <t>肉牛养殖</t>
  </si>
  <si>
    <t>肉羊养殖</t>
  </si>
  <si>
    <t>带动人数</t>
  </si>
  <si>
    <t>养殖规模</t>
  </si>
  <si>
    <t>棚圈面积
（平米）</t>
  </si>
  <si>
    <t>数量
(头)</t>
  </si>
  <si>
    <t>补贴金额
（万元）</t>
  </si>
  <si>
    <t>数量
(只)</t>
  </si>
  <si>
    <t>建档立卡户（人）</t>
  </si>
  <si>
    <t>边缘户（人）</t>
  </si>
  <si>
    <t>肉牛
养殖（头）</t>
  </si>
  <si>
    <t>肉羊
养殖（只）</t>
  </si>
  <si>
    <t>合计</t>
  </si>
  <si>
    <t xml:space="preserve"> </t>
  </si>
  <si>
    <t>兴仁镇</t>
  </si>
  <si>
    <t>小计</t>
  </si>
  <si>
    <t>团结村</t>
  </si>
  <si>
    <t>川裕村</t>
  </si>
  <si>
    <t>泰和村</t>
  </si>
  <si>
    <t>常乐镇</t>
  </si>
  <si>
    <t>思乐村</t>
  </si>
  <si>
    <t>康乐村</t>
  </si>
  <si>
    <t>附件4</t>
  </si>
  <si>
    <t>沙坡头区生态移民村养殖园区合作社牛羊养殖奖补项目花名册</t>
  </si>
  <si>
    <t>填报单位（盖章）：                                                                                           填报时间：</t>
  </si>
  <si>
    <t>合作社名称</t>
  </si>
  <si>
    <t>合作社法人姓名</t>
  </si>
  <si>
    <t>合作社法人身份证号</t>
  </si>
  <si>
    <t>合作社公户帐号</t>
  </si>
  <si>
    <t>补贴金额
合计
（万元）</t>
  </si>
  <si>
    <t>中卫市兴俊农牧科技专业合作社</t>
  </si>
  <si>
    <t>田兴俊</t>
  </si>
  <si>
    <t>642222196303081838</t>
  </si>
  <si>
    <t>是</t>
  </si>
  <si>
    <t>中卫市军祥农牧科技专业合作社</t>
  </si>
  <si>
    <t>田广军</t>
  </si>
  <si>
    <t>642222198303101893</t>
  </si>
  <si>
    <t>中卫市裕霖农牧科技专业合作社</t>
  </si>
  <si>
    <t>田喜军</t>
  </si>
  <si>
    <t>642222198808020810</t>
  </si>
  <si>
    <t>中卫市军裕农牧科技农民专业合作社</t>
  </si>
  <si>
    <t>马玉龙</t>
  </si>
  <si>
    <t>642222197511091218</t>
  </si>
  <si>
    <t>中卫市昌裕农牧科技农民专业合作社</t>
  </si>
  <si>
    <t>李彦昌</t>
  </si>
  <si>
    <t>642222198301201217</t>
  </si>
  <si>
    <t>中卫市俊杰养殖专业合作社</t>
  </si>
  <si>
    <t>马自杰</t>
  </si>
  <si>
    <t>642222196604051835</t>
  </si>
  <si>
    <t>中卫市祥和胜农牧科技专业合作社</t>
  </si>
  <si>
    <t>马小武</t>
  </si>
  <si>
    <t>642222199401311813</t>
  </si>
  <si>
    <t>众泰养殖农民专业合作社</t>
  </si>
  <si>
    <t>马汉福</t>
  </si>
  <si>
    <t>642222197103181812</t>
  </si>
  <si>
    <t>沙坡头区兴仁镇生态移民村养殖园区合作社牛羊养殖奖补项目公示表</t>
  </si>
  <si>
    <t>6422221963****1838</t>
  </si>
  <si>
    <t>6422221983****1893</t>
  </si>
  <si>
    <t>6422221988****0810</t>
  </si>
  <si>
    <t>6422221975****1218</t>
  </si>
  <si>
    <t>6422221983****1217</t>
  </si>
  <si>
    <t>6422221966****1835</t>
  </si>
  <si>
    <t>6422221994****1813</t>
  </si>
  <si>
    <t>6422221971****1812</t>
  </si>
</sst>
</file>

<file path=xl/styles.xml><?xml version="1.0" encoding="utf-8"?>
<styleSheet xmlns="http://schemas.openxmlformats.org/spreadsheetml/2006/main">
  <numFmts count="5">
    <numFmt numFmtId="176" formatCode="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8"/>
      <color theme="1"/>
      <name val="方正小标宋简体"/>
      <charset val="134"/>
    </font>
    <font>
      <sz val="11"/>
      <name val="宋体"/>
      <charset val="134"/>
    </font>
    <font>
      <sz val="11"/>
      <name val="宋体"/>
      <charset val="134"/>
      <scheme val="minor"/>
    </font>
    <font>
      <sz val="14"/>
      <color theme="1"/>
      <name val="黑体"/>
      <charset val="134"/>
    </font>
    <font>
      <sz val="10"/>
      <color theme="1"/>
      <name val="宋体"/>
      <charset val="134"/>
      <scheme val="minor"/>
    </font>
    <font>
      <b/>
      <sz val="11"/>
      <color theme="1"/>
      <name val="宋体"/>
      <charset val="134"/>
      <scheme val="minor"/>
    </font>
    <font>
      <sz val="11"/>
      <color theme="1"/>
      <name val="宋体"/>
      <charset val="134"/>
    </font>
    <font>
      <b/>
      <sz val="11"/>
      <color theme="1"/>
      <name val="宋体"/>
      <charset val="134"/>
    </font>
    <font>
      <b/>
      <sz val="15"/>
      <color theme="3"/>
      <name val="宋体"/>
      <charset val="134"/>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3"/>
      <color theme="3"/>
      <name val="宋体"/>
      <charset val="134"/>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19" fillId="1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5" fillId="5"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9" applyNumberFormat="0" applyFont="0" applyAlignment="0" applyProtection="0">
      <alignment vertical="center"/>
    </xf>
    <xf numFmtId="0" fontId="15" fillId="17"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8" applyNumberFormat="0" applyFill="0" applyAlignment="0" applyProtection="0">
      <alignment vertical="center"/>
    </xf>
    <xf numFmtId="0" fontId="23" fillId="0" borderId="8" applyNumberFormat="0" applyFill="0" applyAlignment="0" applyProtection="0">
      <alignment vertical="center"/>
    </xf>
    <xf numFmtId="0" fontId="15" fillId="4" borderId="0" applyNumberFormat="0" applyBorder="0" applyAlignment="0" applyProtection="0">
      <alignment vertical="center"/>
    </xf>
    <xf numFmtId="0" fontId="13" fillId="0" borderId="12" applyNumberFormat="0" applyFill="0" applyAlignment="0" applyProtection="0">
      <alignment vertical="center"/>
    </xf>
    <xf numFmtId="0" fontId="15" fillId="8" borderId="0" applyNumberFormat="0" applyBorder="0" applyAlignment="0" applyProtection="0">
      <alignment vertical="center"/>
    </xf>
    <xf numFmtId="0" fontId="17" fillId="7" borderId="10" applyNumberFormat="0" applyAlignment="0" applyProtection="0">
      <alignment vertical="center"/>
    </xf>
    <xf numFmtId="0" fontId="22" fillId="7" borderId="11" applyNumberFormat="0" applyAlignment="0" applyProtection="0">
      <alignment vertical="center"/>
    </xf>
    <xf numFmtId="0" fontId="24" fillId="22" borderId="13" applyNumberFormat="0" applyAlignment="0" applyProtection="0">
      <alignment vertical="center"/>
    </xf>
    <xf numFmtId="0" fontId="14" fillId="26" borderId="0" applyNumberFormat="0" applyBorder="0" applyAlignment="0" applyProtection="0">
      <alignment vertical="center"/>
    </xf>
    <xf numFmtId="0" fontId="15" fillId="29" borderId="0" applyNumberFormat="0" applyBorder="0" applyAlignment="0" applyProtection="0">
      <alignment vertical="center"/>
    </xf>
    <xf numFmtId="0" fontId="27" fillId="0" borderId="15" applyNumberFormat="0" applyFill="0" applyAlignment="0" applyProtection="0">
      <alignment vertical="center"/>
    </xf>
    <xf numFmtId="0" fontId="26" fillId="0" borderId="14" applyNumberFormat="0" applyFill="0" applyAlignment="0" applyProtection="0">
      <alignment vertical="center"/>
    </xf>
    <xf numFmtId="0" fontId="25" fillId="25" borderId="0" applyNumberFormat="0" applyBorder="0" applyAlignment="0" applyProtection="0">
      <alignment vertical="center"/>
    </xf>
    <xf numFmtId="0" fontId="18" fillId="13" borderId="0" applyNumberFormat="0" applyBorder="0" applyAlignment="0" applyProtection="0">
      <alignment vertical="center"/>
    </xf>
    <xf numFmtId="0" fontId="14" fillId="21" borderId="0" applyNumberFormat="0" applyBorder="0" applyAlignment="0" applyProtection="0">
      <alignment vertical="center"/>
    </xf>
    <xf numFmtId="0" fontId="15" fillId="20"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3" borderId="0" applyNumberFormat="0" applyBorder="0" applyAlignment="0" applyProtection="0">
      <alignment vertical="center"/>
    </xf>
    <xf numFmtId="0" fontId="14" fillId="32" borderId="0" applyNumberFormat="0" applyBorder="0" applyAlignment="0" applyProtection="0">
      <alignment vertical="center"/>
    </xf>
    <xf numFmtId="0" fontId="15" fillId="31" borderId="0" applyNumberFormat="0" applyBorder="0" applyAlignment="0" applyProtection="0">
      <alignment vertical="center"/>
    </xf>
    <xf numFmtId="0" fontId="15" fillId="28" borderId="0" applyNumberFormat="0" applyBorder="0" applyAlignment="0" applyProtection="0">
      <alignment vertical="center"/>
    </xf>
    <xf numFmtId="0" fontId="14" fillId="12" borderId="0" applyNumberFormat="0" applyBorder="0" applyAlignment="0" applyProtection="0">
      <alignment vertical="center"/>
    </xf>
    <xf numFmtId="0" fontId="14" fillId="11" borderId="0" applyNumberFormat="0" applyBorder="0" applyAlignment="0" applyProtection="0">
      <alignment vertical="center"/>
    </xf>
    <xf numFmtId="0" fontId="15" fillId="19" borderId="0" applyNumberFormat="0" applyBorder="0" applyAlignment="0" applyProtection="0">
      <alignment vertical="center"/>
    </xf>
    <xf numFmtId="0" fontId="14" fillId="30" borderId="0" applyNumberFormat="0" applyBorder="0" applyAlignment="0" applyProtection="0">
      <alignment vertical="center"/>
    </xf>
    <xf numFmtId="0" fontId="15" fillId="24" borderId="0" applyNumberFormat="0" applyBorder="0" applyAlignment="0" applyProtection="0">
      <alignment vertical="center"/>
    </xf>
    <xf numFmtId="0" fontId="15" fillId="27" borderId="0" applyNumberFormat="0" applyBorder="0" applyAlignment="0" applyProtection="0">
      <alignment vertical="center"/>
    </xf>
    <xf numFmtId="0" fontId="14" fillId="16" borderId="0" applyNumberFormat="0" applyBorder="0" applyAlignment="0" applyProtection="0">
      <alignment vertical="center"/>
    </xf>
    <xf numFmtId="0" fontId="15" fillId="23" borderId="0" applyNumberFormat="0" applyBorder="0" applyAlignment="0" applyProtection="0">
      <alignment vertical="center"/>
    </xf>
  </cellStyleXfs>
  <cellXfs count="40">
    <xf numFmtId="0" fontId="0" fillId="0" borderId="0" xfId="0">
      <alignment vertical="center"/>
    </xf>
    <xf numFmtId="0" fontId="1" fillId="0" borderId="0" xfId="0" applyFont="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Border="1" applyAlignment="1">
      <alignment vertical="center" wrapText="1"/>
    </xf>
    <xf numFmtId="176" fontId="3"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lignment vertical="center"/>
    </xf>
    <xf numFmtId="0" fontId="0" fillId="0" borderId="0" xfId="0"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0" borderId="4" xfId="0"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6"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7" xfId="0" applyFont="1" applyFill="1" applyBorder="1" applyAlignment="1">
      <alignment horizontal="center" vertical="center" wrapText="1"/>
    </xf>
    <xf numFmtId="0" fontId="2" fillId="0" borderId="2"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tabSelected="1" workbookViewId="0">
      <selection activeCell="I11" sqref="I11"/>
    </sheetView>
  </sheetViews>
  <sheetFormatPr defaultColWidth="9" defaultRowHeight="13.5"/>
  <cols>
    <col min="1" max="1" width="3.33333333333333" customWidth="1"/>
    <col min="2" max="2" width="7.10833333333333" customWidth="1"/>
    <col min="3" max="3" width="10.1083333333333" customWidth="1"/>
    <col min="4" max="4" width="12.225" customWidth="1"/>
    <col min="5" max="5" width="10.1083333333333" customWidth="1"/>
    <col min="6" max="6" width="11" customWidth="1"/>
    <col min="7" max="7" width="6.33333333333333" customWidth="1"/>
    <col min="8" max="8" width="8.225" customWidth="1"/>
    <col min="9" max="9" width="8.89166666666667" customWidth="1"/>
    <col min="10" max="10" width="6.89166666666667" customWidth="1"/>
    <col min="11" max="11" width="10.4416666666667" customWidth="1"/>
    <col min="12" max="12" width="9.775" customWidth="1"/>
    <col min="13" max="13" width="6.775" customWidth="1"/>
    <col min="14" max="15" width="7.10833333333333" customWidth="1"/>
    <col min="16" max="16" width="12.1083333333333" customWidth="1"/>
  </cols>
  <sheetData>
    <row r="1" ht="34" customHeight="1" spans="1:16">
      <c r="A1" s="1" t="s">
        <v>0</v>
      </c>
      <c r="B1" s="1"/>
      <c r="C1" s="1"/>
      <c r="D1" s="1"/>
      <c r="E1" s="1"/>
      <c r="F1" s="1"/>
      <c r="G1" s="1"/>
      <c r="H1" s="1"/>
      <c r="I1" s="1"/>
      <c r="J1" s="1"/>
      <c r="K1" s="1"/>
      <c r="L1" s="1"/>
      <c r="M1" s="1"/>
      <c r="N1" s="1"/>
      <c r="O1" s="1"/>
      <c r="P1" s="1"/>
    </row>
    <row r="2" ht="28" customHeight="1" spans="1:16">
      <c r="A2" s="18" t="s">
        <v>1</v>
      </c>
      <c r="B2" s="18"/>
      <c r="C2" s="18"/>
      <c r="D2" s="18"/>
      <c r="E2" s="18"/>
      <c r="F2" s="18"/>
      <c r="G2" s="18"/>
      <c r="H2" s="18"/>
      <c r="I2" s="18"/>
      <c r="J2" s="18"/>
      <c r="K2" s="18"/>
      <c r="L2" s="18"/>
      <c r="M2" s="18"/>
      <c r="N2" s="18"/>
      <c r="O2" s="18"/>
      <c r="P2" s="18"/>
    </row>
    <row r="3" ht="22" customHeight="1" spans="1:16">
      <c r="A3" s="2" t="s">
        <v>2</v>
      </c>
      <c r="B3" s="26" t="s">
        <v>3</v>
      </c>
      <c r="C3" s="2" t="s">
        <v>4</v>
      </c>
      <c r="D3" s="2" t="s">
        <v>5</v>
      </c>
      <c r="E3" s="3" t="s">
        <v>6</v>
      </c>
      <c r="F3" s="3"/>
      <c r="G3" s="3"/>
      <c r="H3" s="3"/>
      <c r="I3" s="3"/>
      <c r="J3" s="3"/>
      <c r="K3" s="3"/>
      <c r="L3" s="3"/>
      <c r="M3" s="3"/>
      <c r="N3" s="3"/>
      <c r="O3" s="3"/>
      <c r="P3" s="3"/>
    </row>
    <row r="4" ht="22" customHeight="1" spans="1:16">
      <c r="A4" s="2"/>
      <c r="B4" s="27"/>
      <c r="C4" s="2"/>
      <c r="D4" s="2"/>
      <c r="E4" s="2" t="s">
        <v>7</v>
      </c>
      <c r="F4" s="4" t="s">
        <v>8</v>
      </c>
      <c r="G4" s="5"/>
      <c r="H4" s="5"/>
      <c r="I4" s="5"/>
      <c r="J4" s="5"/>
      <c r="K4" s="12"/>
      <c r="L4" s="4" t="s">
        <v>9</v>
      </c>
      <c r="M4" s="5"/>
      <c r="N4" s="5"/>
      <c r="O4" s="12"/>
      <c r="P4" s="2" t="s">
        <v>10</v>
      </c>
    </row>
    <row r="5" ht="22" customHeight="1" spans="1:16">
      <c r="A5" s="2"/>
      <c r="B5" s="27"/>
      <c r="C5" s="2"/>
      <c r="D5" s="2"/>
      <c r="E5" s="3"/>
      <c r="F5" s="3" t="s">
        <v>11</v>
      </c>
      <c r="G5" s="3"/>
      <c r="H5" s="3"/>
      <c r="I5" s="3" t="s">
        <v>12</v>
      </c>
      <c r="J5" s="3"/>
      <c r="K5" s="3"/>
      <c r="L5" s="3" t="s">
        <v>13</v>
      </c>
      <c r="M5" s="3"/>
      <c r="N5" s="3" t="s">
        <v>14</v>
      </c>
      <c r="O5" s="3"/>
      <c r="P5" s="2"/>
    </row>
    <row r="6" ht="53" customHeight="1" spans="1:16">
      <c r="A6" s="2"/>
      <c r="B6" s="28"/>
      <c r="C6" s="2"/>
      <c r="D6" s="2"/>
      <c r="E6" s="3"/>
      <c r="F6" s="2" t="s">
        <v>15</v>
      </c>
      <c r="G6" s="2" t="s">
        <v>16</v>
      </c>
      <c r="H6" s="2" t="s">
        <v>17</v>
      </c>
      <c r="I6" s="2" t="s">
        <v>15</v>
      </c>
      <c r="J6" s="2" t="s">
        <v>18</v>
      </c>
      <c r="K6" s="2" t="s">
        <v>17</v>
      </c>
      <c r="L6" s="2" t="s">
        <v>19</v>
      </c>
      <c r="M6" s="2" t="s">
        <v>20</v>
      </c>
      <c r="N6" s="13" t="s">
        <v>21</v>
      </c>
      <c r="O6" s="13" t="s">
        <v>22</v>
      </c>
      <c r="P6" s="2"/>
    </row>
    <row r="7" ht="41" customHeight="1" spans="1:16">
      <c r="A7" s="29" t="s">
        <v>23</v>
      </c>
      <c r="B7" s="29"/>
      <c r="C7" s="29"/>
      <c r="D7" s="29">
        <f>D8+D12</f>
        <v>14</v>
      </c>
      <c r="E7" s="29">
        <f t="shared" ref="E7:O7" si="0">E8+E12</f>
        <v>74</v>
      </c>
      <c r="F7" s="29">
        <f t="shared" si="0"/>
        <v>0</v>
      </c>
      <c r="G7" s="29">
        <f t="shared" si="0"/>
        <v>779</v>
      </c>
      <c r="H7" s="29">
        <f t="shared" si="0"/>
        <v>50</v>
      </c>
      <c r="I7" s="29">
        <f t="shared" si="0"/>
        <v>0</v>
      </c>
      <c r="J7" s="29">
        <f t="shared" si="0"/>
        <v>2351</v>
      </c>
      <c r="K7" s="29">
        <f t="shared" si="0"/>
        <v>24</v>
      </c>
      <c r="L7" s="29">
        <f t="shared" si="0"/>
        <v>32</v>
      </c>
      <c r="M7" s="29">
        <f t="shared" si="0"/>
        <v>0</v>
      </c>
      <c r="N7" s="29">
        <f t="shared" si="0"/>
        <v>303</v>
      </c>
      <c r="O7" s="29">
        <f t="shared" si="0"/>
        <v>0</v>
      </c>
      <c r="P7" s="29" t="s">
        <v>24</v>
      </c>
    </row>
    <row r="8" customFormat="1" ht="33" customHeight="1" spans="1:16">
      <c r="A8" s="8">
        <v>1</v>
      </c>
      <c r="B8" s="30" t="s">
        <v>25</v>
      </c>
      <c r="C8" s="29" t="s">
        <v>26</v>
      </c>
      <c r="D8" s="29">
        <f>SUM(D9:D11)</f>
        <v>8</v>
      </c>
      <c r="E8" s="29">
        <f t="shared" ref="E8:O8" si="1">SUM(E9:E11)</f>
        <v>45</v>
      </c>
      <c r="F8" s="29">
        <f t="shared" si="1"/>
        <v>0</v>
      </c>
      <c r="G8" s="29">
        <f t="shared" si="1"/>
        <v>286</v>
      </c>
      <c r="H8" s="29">
        <f t="shared" si="1"/>
        <v>21</v>
      </c>
      <c r="I8" s="29">
        <f t="shared" si="1"/>
        <v>0</v>
      </c>
      <c r="J8" s="29">
        <f t="shared" si="1"/>
        <v>2351</v>
      </c>
      <c r="K8" s="29">
        <f t="shared" si="1"/>
        <v>24</v>
      </c>
      <c r="L8" s="29">
        <f t="shared" si="1"/>
        <v>0</v>
      </c>
      <c r="M8" s="29">
        <f t="shared" si="1"/>
        <v>0</v>
      </c>
      <c r="N8" s="29">
        <f t="shared" si="1"/>
        <v>0</v>
      </c>
      <c r="O8" s="29">
        <f t="shared" si="1"/>
        <v>0</v>
      </c>
      <c r="P8" s="29"/>
    </row>
    <row r="9" customFormat="1" ht="33" customHeight="1" spans="1:16">
      <c r="A9" s="8">
        <v>2</v>
      </c>
      <c r="B9" s="31"/>
      <c r="C9" s="8" t="s">
        <v>27</v>
      </c>
      <c r="D9" s="8">
        <v>2</v>
      </c>
      <c r="E9" s="32">
        <f>H9+K9</f>
        <v>8</v>
      </c>
      <c r="F9" s="33"/>
      <c r="G9" s="33"/>
      <c r="H9" s="33"/>
      <c r="I9" s="33"/>
      <c r="J9" s="33">
        <v>854</v>
      </c>
      <c r="K9" s="33">
        <v>8</v>
      </c>
      <c r="L9" s="33"/>
      <c r="M9" s="33"/>
      <c r="N9" s="33"/>
      <c r="O9" s="33"/>
      <c r="P9" s="8"/>
    </row>
    <row r="10" s="16" customFormat="1" ht="33" customHeight="1" spans="1:16">
      <c r="A10" s="8">
        <v>3</v>
      </c>
      <c r="B10" s="31"/>
      <c r="C10" s="32" t="s">
        <v>28</v>
      </c>
      <c r="D10" s="32">
        <v>3</v>
      </c>
      <c r="E10" s="32">
        <f>H10+K10</f>
        <v>21</v>
      </c>
      <c r="F10" s="34"/>
      <c r="G10" s="34">
        <v>234</v>
      </c>
      <c r="H10" s="34">
        <v>16</v>
      </c>
      <c r="I10" s="34"/>
      <c r="J10" s="34">
        <v>603</v>
      </c>
      <c r="K10" s="34">
        <v>5</v>
      </c>
      <c r="L10" s="34"/>
      <c r="M10" s="34"/>
      <c r="N10" s="34"/>
      <c r="O10" s="34"/>
      <c r="P10" s="8"/>
    </row>
    <row r="11" ht="33" customHeight="1" spans="1:16">
      <c r="A11" s="8">
        <v>4</v>
      </c>
      <c r="B11" s="35"/>
      <c r="C11" s="36" t="s">
        <v>29</v>
      </c>
      <c r="D11" s="36">
        <v>3</v>
      </c>
      <c r="E11" s="32">
        <f>H11+K11</f>
        <v>16</v>
      </c>
      <c r="F11" s="34"/>
      <c r="G11" s="34">
        <v>52</v>
      </c>
      <c r="H11" s="34">
        <v>5</v>
      </c>
      <c r="I11" s="34"/>
      <c r="J11" s="34">
        <v>894</v>
      </c>
      <c r="K11" s="34">
        <v>11</v>
      </c>
      <c r="L11" s="34"/>
      <c r="M11" s="34"/>
      <c r="N11" s="34"/>
      <c r="O11" s="34"/>
      <c r="P11" s="8"/>
    </row>
    <row r="12" ht="33" customHeight="1" spans="1:16">
      <c r="A12" s="8">
        <v>5</v>
      </c>
      <c r="B12" s="37" t="s">
        <v>30</v>
      </c>
      <c r="C12" s="38" t="s">
        <v>26</v>
      </c>
      <c r="D12" s="38">
        <f>D13+D14</f>
        <v>6</v>
      </c>
      <c r="E12" s="38">
        <f t="shared" ref="E12:O12" si="2">E13+E14</f>
        <v>29</v>
      </c>
      <c r="F12" s="38">
        <f t="shared" si="2"/>
        <v>0</v>
      </c>
      <c r="G12" s="38">
        <f t="shared" si="2"/>
        <v>493</v>
      </c>
      <c r="H12" s="38">
        <f t="shared" si="2"/>
        <v>29</v>
      </c>
      <c r="I12" s="38">
        <f t="shared" si="2"/>
        <v>0</v>
      </c>
      <c r="J12" s="38">
        <f t="shared" si="2"/>
        <v>0</v>
      </c>
      <c r="K12" s="38">
        <f t="shared" si="2"/>
        <v>0</v>
      </c>
      <c r="L12" s="38">
        <f t="shared" si="2"/>
        <v>32</v>
      </c>
      <c r="M12" s="38">
        <f t="shared" si="2"/>
        <v>0</v>
      </c>
      <c r="N12" s="38">
        <f t="shared" si="2"/>
        <v>303</v>
      </c>
      <c r="O12" s="38">
        <f t="shared" si="2"/>
        <v>0</v>
      </c>
      <c r="P12" s="8"/>
    </row>
    <row r="13" ht="33" customHeight="1" spans="1:16">
      <c r="A13" s="8">
        <v>6</v>
      </c>
      <c r="B13" s="37"/>
      <c r="C13" s="36" t="s">
        <v>31</v>
      </c>
      <c r="D13" s="36">
        <v>3</v>
      </c>
      <c r="E13" s="36">
        <f>H13+K13</f>
        <v>11</v>
      </c>
      <c r="F13" s="36"/>
      <c r="G13" s="36">
        <v>122</v>
      </c>
      <c r="H13" s="36">
        <v>11</v>
      </c>
      <c r="I13" s="36"/>
      <c r="J13" s="36"/>
      <c r="K13" s="36"/>
      <c r="L13" s="36">
        <v>23</v>
      </c>
      <c r="M13" s="36"/>
      <c r="N13" s="36">
        <v>163</v>
      </c>
      <c r="O13" s="36"/>
      <c r="P13" s="8"/>
    </row>
    <row r="14" ht="33" customHeight="1" spans="1:16">
      <c r="A14" s="8">
        <v>7</v>
      </c>
      <c r="B14" s="39"/>
      <c r="C14" s="34" t="s">
        <v>32</v>
      </c>
      <c r="D14" s="19">
        <v>3</v>
      </c>
      <c r="E14" s="36">
        <f>H14+K14</f>
        <v>18</v>
      </c>
      <c r="F14" s="36"/>
      <c r="G14" s="36">
        <v>371</v>
      </c>
      <c r="H14" s="36">
        <v>18</v>
      </c>
      <c r="I14" s="36"/>
      <c r="J14" s="36"/>
      <c r="K14" s="36"/>
      <c r="L14" s="36">
        <v>9</v>
      </c>
      <c r="M14" s="36"/>
      <c r="N14" s="36">
        <v>140</v>
      </c>
      <c r="O14" s="36"/>
      <c r="P14" s="8"/>
    </row>
  </sheetData>
  <mergeCells count="18">
    <mergeCell ref="A1:P1"/>
    <mergeCell ref="A2:P2"/>
    <mergeCell ref="E3:P3"/>
    <mergeCell ref="F4:K4"/>
    <mergeCell ref="L4:O4"/>
    <mergeCell ref="F5:H5"/>
    <mergeCell ref="I5:K5"/>
    <mergeCell ref="L5:M5"/>
    <mergeCell ref="N5:O5"/>
    <mergeCell ref="A7:C7"/>
    <mergeCell ref="A3:A6"/>
    <mergeCell ref="B3:B6"/>
    <mergeCell ref="B8:B11"/>
    <mergeCell ref="B12:B14"/>
    <mergeCell ref="C3:C6"/>
    <mergeCell ref="D3:D6"/>
    <mergeCell ref="E4:E6"/>
    <mergeCell ref="P4:P6"/>
  </mergeCells>
  <pageMargins left="0.554861111111111" right="0.554861111111111" top="0.802777777777778" bottom="0.606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R16"/>
  <sheetViews>
    <sheetView workbookViewId="0">
      <pane ySplit="7" topLeftCell="A11" activePane="bottomLeft" state="frozen"/>
      <selection/>
      <selection pane="bottomLeft" activeCell="A9" sqref="$A9:$XFD16"/>
    </sheetView>
  </sheetViews>
  <sheetFormatPr defaultColWidth="9" defaultRowHeight="13.5"/>
  <cols>
    <col min="1" max="1" width="3.33333333333333" customWidth="1"/>
    <col min="2" max="2" width="6.775" customWidth="1"/>
    <col min="3" max="3" width="12.225" customWidth="1"/>
    <col min="4" max="4" width="7.10833333333333" customWidth="1"/>
    <col min="5" max="5" width="10.775" customWidth="1"/>
    <col min="6" max="6" width="13.775" customWidth="1"/>
    <col min="7" max="8" width="8.66666666666667" customWidth="1"/>
    <col min="9" max="9" width="6.33333333333333" customWidth="1"/>
    <col min="10" max="10" width="8.225" customWidth="1"/>
    <col min="11" max="11" width="8.89166666666667" customWidth="1"/>
    <col min="12" max="12" width="6.89166666666667" customWidth="1"/>
    <col min="13" max="13" width="8.55833333333333" customWidth="1"/>
    <col min="14" max="14" width="7" customWidth="1"/>
    <col min="15" max="15" width="6.775" customWidth="1"/>
    <col min="16" max="17" width="7.10833333333333" customWidth="1"/>
    <col min="18" max="18" width="7.225" customWidth="1"/>
  </cols>
  <sheetData>
    <row r="1" ht="18.75" hidden="1" spans="1:1">
      <c r="A1" s="17" t="s">
        <v>33</v>
      </c>
    </row>
    <row r="2" ht="32" customHeight="1" spans="1:18">
      <c r="A2" s="1" t="s">
        <v>34</v>
      </c>
      <c r="B2" s="1"/>
      <c r="C2" s="1"/>
      <c r="D2" s="1"/>
      <c r="E2" s="1"/>
      <c r="F2" s="1"/>
      <c r="G2" s="1"/>
      <c r="H2" s="1"/>
      <c r="I2" s="1"/>
      <c r="J2" s="1"/>
      <c r="K2" s="1"/>
      <c r="L2" s="1"/>
      <c r="M2" s="1"/>
      <c r="N2" s="1"/>
      <c r="O2" s="1"/>
      <c r="P2" s="1"/>
      <c r="Q2" s="1"/>
      <c r="R2" s="1"/>
    </row>
    <row r="3" ht="28" hidden="1" customHeight="1" spans="1:18">
      <c r="A3" s="18" t="s">
        <v>35</v>
      </c>
      <c r="B3" s="18"/>
      <c r="C3" s="18"/>
      <c r="D3" s="18"/>
      <c r="E3" s="18"/>
      <c r="F3" s="18"/>
      <c r="G3" s="18"/>
      <c r="H3" s="18"/>
      <c r="I3" s="18"/>
      <c r="J3" s="18"/>
      <c r="K3" s="18"/>
      <c r="L3" s="18"/>
      <c r="M3" s="18"/>
      <c r="N3" s="18"/>
      <c r="O3" s="18"/>
      <c r="P3" s="18"/>
      <c r="Q3" s="18"/>
      <c r="R3" s="18"/>
    </row>
    <row r="4" ht="22" customHeight="1" spans="1:18">
      <c r="A4" s="19" t="s">
        <v>2</v>
      </c>
      <c r="B4" s="19" t="s">
        <v>4</v>
      </c>
      <c r="C4" s="19" t="s">
        <v>36</v>
      </c>
      <c r="D4" s="19" t="s">
        <v>37</v>
      </c>
      <c r="E4" s="19" t="s">
        <v>38</v>
      </c>
      <c r="F4" s="19" t="s">
        <v>39</v>
      </c>
      <c r="G4" s="20" t="s">
        <v>6</v>
      </c>
      <c r="H4" s="20"/>
      <c r="I4" s="20"/>
      <c r="J4" s="20"/>
      <c r="K4" s="20"/>
      <c r="L4" s="20"/>
      <c r="M4" s="20"/>
      <c r="N4" s="20"/>
      <c r="O4" s="20"/>
      <c r="P4" s="20"/>
      <c r="Q4" s="20"/>
      <c r="R4" s="20"/>
    </row>
    <row r="5" ht="22" customHeight="1" spans="1:18">
      <c r="A5" s="19"/>
      <c r="B5" s="19"/>
      <c r="C5" s="19"/>
      <c r="D5" s="19"/>
      <c r="E5" s="19"/>
      <c r="F5" s="19"/>
      <c r="G5" s="19" t="s">
        <v>40</v>
      </c>
      <c r="H5" s="21" t="s">
        <v>8</v>
      </c>
      <c r="I5" s="23"/>
      <c r="J5" s="23"/>
      <c r="K5" s="23"/>
      <c r="L5" s="23"/>
      <c r="M5" s="24"/>
      <c r="N5" s="21" t="s">
        <v>9</v>
      </c>
      <c r="O5" s="23"/>
      <c r="P5" s="23"/>
      <c r="Q5" s="24"/>
      <c r="R5" s="19" t="s">
        <v>10</v>
      </c>
    </row>
    <row r="6" ht="22" customHeight="1" spans="1:18">
      <c r="A6" s="19"/>
      <c r="B6" s="19"/>
      <c r="C6" s="19"/>
      <c r="D6" s="19"/>
      <c r="E6" s="19"/>
      <c r="F6" s="19"/>
      <c r="G6" s="20"/>
      <c r="H6" s="20" t="s">
        <v>11</v>
      </c>
      <c r="I6" s="20"/>
      <c r="J6" s="20"/>
      <c r="K6" s="20" t="s">
        <v>12</v>
      </c>
      <c r="L6" s="20"/>
      <c r="M6" s="20"/>
      <c r="N6" s="20" t="s">
        <v>13</v>
      </c>
      <c r="O6" s="20"/>
      <c r="P6" s="20" t="s">
        <v>14</v>
      </c>
      <c r="Q6" s="20"/>
      <c r="R6" s="19"/>
    </row>
    <row r="7" ht="84" customHeight="1" spans="1:18">
      <c r="A7" s="19"/>
      <c r="B7" s="19"/>
      <c r="C7" s="19"/>
      <c r="D7" s="19"/>
      <c r="E7" s="19"/>
      <c r="F7" s="19"/>
      <c r="G7" s="20"/>
      <c r="H7" s="19" t="s">
        <v>15</v>
      </c>
      <c r="I7" s="19" t="s">
        <v>16</v>
      </c>
      <c r="J7" s="19" t="s">
        <v>17</v>
      </c>
      <c r="K7" s="19" t="s">
        <v>15</v>
      </c>
      <c r="L7" s="19" t="s">
        <v>18</v>
      </c>
      <c r="M7" s="19" t="s">
        <v>17</v>
      </c>
      <c r="N7" s="19" t="s">
        <v>19</v>
      </c>
      <c r="O7" s="19" t="s">
        <v>20</v>
      </c>
      <c r="P7" s="25" t="s">
        <v>21</v>
      </c>
      <c r="Q7" s="25" t="s">
        <v>22</v>
      </c>
      <c r="R7" s="19"/>
    </row>
    <row r="8" ht="35" customHeight="1" spans="1:18">
      <c r="A8" s="6" t="s">
        <v>23</v>
      </c>
      <c r="B8" s="7"/>
      <c r="C8" s="7"/>
      <c r="D8" s="7"/>
      <c r="E8" s="7"/>
      <c r="F8" s="22"/>
      <c r="G8" s="8">
        <f>SUM(G9:G16)</f>
        <v>40</v>
      </c>
      <c r="H8" s="8">
        <f t="shared" ref="H8:Q8" si="0">SUM(H9:H16)</f>
        <v>5840</v>
      </c>
      <c r="I8" s="8">
        <f t="shared" si="0"/>
        <v>286</v>
      </c>
      <c r="J8" s="8">
        <f t="shared" si="0"/>
        <v>21</v>
      </c>
      <c r="K8" s="8">
        <f t="shared" si="0"/>
        <v>18600</v>
      </c>
      <c r="L8" s="8">
        <f t="shared" si="0"/>
        <v>2302</v>
      </c>
      <c r="M8" s="8">
        <f t="shared" si="0"/>
        <v>19</v>
      </c>
      <c r="N8" s="8">
        <f t="shared" si="0"/>
        <v>97</v>
      </c>
      <c r="O8" s="8">
        <f t="shared" si="0"/>
        <v>0</v>
      </c>
      <c r="P8" s="8">
        <f t="shared" si="0"/>
        <v>282</v>
      </c>
      <c r="Q8" s="8">
        <f t="shared" si="0"/>
        <v>3614</v>
      </c>
      <c r="R8" s="14"/>
    </row>
    <row r="9" s="16" customFormat="1" ht="55" customHeight="1" spans="1:18">
      <c r="A9" s="9">
        <v>1</v>
      </c>
      <c r="B9" s="9" t="s">
        <v>27</v>
      </c>
      <c r="C9" s="9" t="s">
        <v>41</v>
      </c>
      <c r="D9" s="10" t="s">
        <v>42</v>
      </c>
      <c r="E9" s="40" t="s">
        <v>43</v>
      </c>
      <c r="F9" s="9"/>
      <c r="G9" s="9">
        <f>J9+M9</f>
        <v>3</v>
      </c>
      <c r="H9" s="10" t="s">
        <v>24</v>
      </c>
      <c r="I9" s="10" t="s">
        <v>24</v>
      </c>
      <c r="J9" s="10"/>
      <c r="K9" s="10">
        <v>7740</v>
      </c>
      <c r="L9" s="10">
        <v>334</v>
      </c>
      <c r="M9" s="10">
        <v>3</v>
      </c>
      <c r="N9" s="10">
        <v>31</v>
      </c>
      <c r="O9" s="10"/>
      <c r="P9" s="10">
        <v>77</v>
      </c>
      <c r="Q9" s="10">
        <v>1310</v>
      </c>
      <c r="R9" s="15" t="s">
        <v>44</v>
      </c>
    </row>
    <row r="10" s="16" customFormat="1" ht="55" customHeight="1" spans="1:18">
      <c r="A10" s="9">
        <v>2</v>
      </c>
      <c r="B10" s="9" t="s">
        <v>27</v>
      </c>
      <c r="C10" s="9" t="s">
        <v>45</v>
      </c>
      <c r="D10" s="10" t="s">
        <v>46</v>
      </c>
      <c r="E10" s="40" t="s">
        <v>47</v>
      </c>
      <c r="F10" s="9"/>
      <c r="G10" s="9">
        <f t="shared" ref="G10:G22" si="1">J10+M10</f>
        <v>5</v>
      </c>
      <c r="H10" s="10"/>
      <c r="I10" s="10"/>
      <c r="J10" s="10"/>
      <c r="K10" s="10">
        <v>6660</v>
      </c>
      <c r="L10" s="10">
        <v>520</v>
      </c>
      <c r="M10" s="10">
        <v>5</v>
      </c>
      <c r="N10" s="10">
        <v>30</v>
      </c>
      <c r="O10" s="10"/>
      <c r="P10" s="10">
        <v>71</v>
      </c>
      <c r="Q10" s="10">
        <v>1446</v>
      </c>
      <c r="R10" s="15" t="s">
        <v>44</v>
      </c>
    </row>
    <row r="11" ht="55" customHeight="1" spans="1:18">
      <c r="A11" s="9">
        <v>3</v>
      </c>
      <c r="B11" s="9" t="s">
        <v>28</v>
      </c>
      <c r="C11" s="9" t="s">
        <v>48</v>
      </c>
      <c r="D11" s="9" t="s">
        <v>49</v>
      </c>
      <c r="E11" s="41" t="s">
        <v>50</v>
      </c>
      <c r="F11" s="9"/>
      <c r="G11" s="9">
        <f t="shared" si="1"/>
        <v>8</v>
      </c>
      <c r="H11" s="10">
        <v>2600</v>
      </c>
      <c r="I11" s="10">
        <v>119</v>
      </c>
      <c r="J11" s="10">
        <v>8</v>
      </c>
      <c r="K11" s="10"/>
      <c r="L11" s="10"/>
      <c r="M11" s="10"/>
      <c r="N11" s="10">
        <v>6</v>
      </c>
      <c r="O11" s="10"/>
      <c r="P11" s="10">
        <v>49</v>
      </c>
      <c r="Q11" s="10"/>
      <c r="R11" s="15" t="s">
        <v>44</v>
      </c>
    </row>
    <row r="12" ht="55" customHeight="1" spans="1:18">
      <c r="A12" s="9">
        <v>4</v>
      </c>
      <c r="B12" s="9" t="s">
        <v>28</v>
      </c>
      <c r="C12" s="9" t="s">
        <v>51</v>
      </c>
      <c r="D12" s="9" t="s">
        <v>52</v>
      </c>
      <c r="E12" s="41" t="s">
        <v>53</v>
      </c>
      <c r="F12" s="9"/>
      <c r="G12" s="9">
        <f t="shared" si="1"/>
        <v>8</v>
      </c>
      <c r="H12" s="10">
        <v>2700</v>
      </c>
      <c r="I12" s="10">
        <v>115</v>
      </c>
      <c r="J12" s="10">
        <v>8</v>
      </c>
      <c r="K12" s="10"/>
      <c r="L12" s="10"/>
      <c r="M12" s="10"/>
      <c r="N12" s="10">
        <v>6</v>
      </c>
      <c r="O12" s="10"/>
      <c r="P12" s="10">
        <v>50</v>
      </c>
      <c r="Q12" s="10"/>
      <c r="R12" s="15" t="s">
        <v>44</v>
      </c>
    </row>
    <row r="13" ht="55" customHeight="1" spans="1:18">
      <c r="A13" s="9">
        <v>5</v>
      </c>
      <c r="B13" s="9" t="s">
        <v>28</v>
      </c>
      <c r="C13" s="9" t="s">
        <v>54</v>
      </c>
      <c r="D13" s="9" t="s">
        <v>55</v>
      </c>
      <c r="E13" s="41" t="s">
        <v>56</v>
      </c>
      <c r="F13" s="9"/>
      <c r="G13" s="9">
        <f t="shared" si="1"/>
        <v>5</v>
      </c>
      <c r="H13" s="10"/>
      <c r="I13" s="10"/>
      <c r="J13" s="10"/>
      <c r="K13" s="10">
        <v>1500</v>
      </c>
      <c r="L13" s="10">
        <v>603</v>
      </c>
      <c r="M13" s="10">
        <v>5</v>
      </c>
      <c r="N13" s="10">
        <v>6</v>
      </c>
      <c r="O13" s="10"/>
      <c r="P13" s="10"/>
      <c r="Q13" s="10">
        <v>217</v>
      </c>
      <c r="R13" s="15" t="s">
        <v>44</v>
      </c>
    </row>
    <row r="14" ht="55" customHeight="1" spans="1:18">
      <c r="A14" s="9">
        <v>6</v>
      </c>
      <c r="B14" s="9" t="s">
        <v>29</v>
      </c>
      <c r="C14" s="9" t="s">
        <v>57</v>
      </c>
      <c r="D14" s="9" t="s">
        <v>58</v>
      </c>
      <c r="E14" s="41" t="s">
        <v>59</v>
      </c>
      <c r="F14" s="9"/>
      <c r="G14" s="9">
        <v>5</v>
      </c>
      <c r="H14" s="10">
        <v>540</v>
      </c>
      <c r="I14" s="10">
        <v>52</v>
      </c>
      <c r="J14" s="10">
        <v>5</v>
      </c>
      <c r="K14" s="10"/>
      <c r="L14" s="10"/>
      <c r="M14" s="10"/>
      <c r="N14" s="10">
        <v>5</v>
      </c>
      <c r="O14" s="10">
        <v>0</v>
      </c>
      <c r="P14" s="10">
        <v>35</v>
      </c>
      <c r="Q14" s="10">
        <v>66</v>
      </c>
      <c r="R14" s="15" t="s">
        <v>44</v>
      </c>
    </row>
    <row r="15" ht="55" customHeight="1" spans="1:18">
      <c r="A15" s="9">
        <v>7</v>
      </c>
      <c r="B15" s="9" t="s">
        <v>29</v>
      </c>
      <c r="C15" s="9" t="s">
        <v>60</v>
      </c>
      <c r="D15" s="9" t="s">
        <v>61</v>
      </c>
      <c r="E15" s="41" t="s">
        <v>62</v>
      </c>
      <c r="F15" s="9"/>
      <c r="G15" s="9">
        <f t="shared" si="1"/>
        <v>3</v>
      </c>
      <c r="H15" s="10"/>
      <c r="I15" s="10"/>
      <c r="J15" s="10"/>
      <c r="K15" s="10">
        <v>1260</v>
      </c>
      <c r="L15" s="10">
        <v>467</v>
      </c>
      <c r="M15" s="10">
        <v>3</v>
      </c>
      <c r="N15" s="10">
        <v>6</v>
      </c>
      <c r="O15" s="10"/>
      <c r="P15" s="10"/>
      <c r="Q15" s="10">
        <v>325</v>
      </c>
      <c r="R15" s="15" t="s">
        <v>44</v>
      </c>
    </row>
    <row r="16" ht="55" customHeight="1" spans="1:18">
      <c r="A16" s="9">
        <v>8</v>
      </c>
      <c r="B16" s="9" t="s">
        <v>29</v>
      </c>
      <c r="C16" s="9" t="s">
        <v>63</v>
      </c>
      <c r="D16" s="9" t="s">
        <v>64</v>
      </c>
      <c r="E16" s="41" t="s">
        <v>65</v>
      </c>
      <c r="F16" s="9"/>
      <c r="G16" s="9">
        <f t="shared" si="1"/>
        <v>3</v>
      </c>
      <c r="H16" s="10"/>
      <c r="I16" s="10"/>
      <c r="J16" s="10"/>
      <c r="K16" s="10">
        <v>1440</v>
      </c>
      <c r="L16" s="10">
        <v>378</v>
      </c>
      <c r="M16" s="10">
        <v>3</v>
      </c>
      <c r="N16" s="10">
        <v>7</v>
      </c>
      <c r="O16" s="10"/>
      <c r="P16" s="10"/>
      <c r="Q16" s="10">
        <v>250</v>
      </c>
      <c r="R16" s="15" t="s">
        <v>44</v>
      </c>
    </row>
  </sheetData>
  <autoFilter ref="A7:R16">
    <extLst/>
  </autoFilter>
  <mergeCells count="18">
    <mergeCell ref="A2:R2"/>
    <mergeCell ref="A3:R3"/>
    <mergeCell ref="G4:R4"/>
    <mergeCell ref="H5:M5"/>
    <mergeCell ref="N5:Q5"/>
    <mergeCell ref="H6:J6"/>
    <mergeCell ref="K6:M6"/>
    <mergeCell ref="N6:O6"/>
    <mergeCell ref="P6:Q6"/>
    <mergeCell ref="A8:F8"/>
    <mergeCell ref="A4:A7"/>
    <mergeCell ref="B4:B7"/>
    <mergeCell ref="C4:C7"/>
    <mergeCell ref="D4:D7"/>
    <mergeCell ref="E4:E7"/>
    <mergeCell ref="F4:F7"/>
    <mergeCell ref="G5:G7"/>
    <mergeCell ref="R5:R7"/>
  </mergeCells>
  <pageMargins left="0.0784722222222222" right="0.0784722222222222" top="0.554861111111111" bottom="0.161111111111111"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
  <sheetViews>
    <sheetView workbookViewId="0">
      <selection activeCell="A1" sqref="A1:Q1"/>
    </sheetView>
  </sheetViews>
  <sheetFormatPr defaultColWidth="9" defaultRowHeight="13.5"/>
  <cols>
    <col min="1" max="1" width="3.25" customWidth="1"/>
    <col min="2" max="2" width="6.625" customWidth="1"/>
    <col min="3" max="3" width="12.625" customWidth="1"/>
    <col min="4" max="4" width="8.375" customWidth="1"/>
    <col min="5" max="5" width="14.75" customWidth="1"/>
    <col min="6" max="6" width="9.25" customWidth="1"/>
    <col min="8" max="8" width="6.625" customWidth="1"/>
    <col min="9" max="9" width="8.875" customWidth="1"/>
    <col min="11" max="11" width="6.25" customWidth="1"/>
    <col min="13" max="13" width="8" customWidth="1"/>
    <col min="14" max="14" width="7.25" customWidth="1"/>
    <col min="15" max="15" width="7.875" customWidth="1"/>
    <col min="16" max="17" width="7.5" customWidth="1"/>
  </cols>
  <sheetData>
    <row r="1" ht="39" customHeight="1" spans="1:17">
      <c r="A1" s="1" t="s">
        <v>66</v>
      </c>
      <c r="B1" s="1"/>
      <c r="C1" s="1"/>
      <c r="D1" s="1"/>
      <c r="E1" s="1"/>
      <c r="F1" s="1"/>
      <c r="G1" s="1"/>
      <c r="H1" s="1"/>
      <c r="I1" s="1"/>
      <c r="J1" s="1"/>
      <c r="K1" s="1"/>
      <c r="L1" s="1"/>
      <c r="M1" s="1"/>
      <c r="N1" s="1"/>
      <c r="O1" s="1"/>
      <c r="P1" s="1"/>
      <c r="Q1" s="1"/>
    </row>
    <row r="2" ht="28" customHeight="1" spans="1:17">
      <c r="A2" s="2" t="s">
        <v>2</v>
      </c>
      <c r="B2" s="2" t="s">
        <v>4</v>
      </c>
      <c r="C2" s="2" t="s">
        <v>36</v>
      </c>
      <c r="D2" s="2" t="s">
        <v>37</v>
      </c>
      <c r="E2" s="2" t="s">
        <v>38</v>
      </c>
      <c r="F2" s="3" t="s">
        <v>6</v>
      </c>
      <c r="G2" s="3"/>
      <c r="H2" s="3"/>
      <c r="I2" s="3"/>
      <c r="J2" s="3"/>
      <c r="K2" s="3"/>
      <c r="L2" s="3"/>
      <c r="M2" s="3"/>
      <c r="N2" s="3"/>
      <c r="O2" s="3"/>
      <c r="P2" s="3"/>
      <c r="Q2" s="3"/>
    </row>
    <row r="3" ht="28" customHeight="1" spans="1:17">
      <c r="A3" s="2"/>
      <c r="B3" s="2"/>
      <c r="C3" s="2"/>
      <c r="D3" s="2"/>
      <c r="E3" s="2"/>
      <c r="F3" s="2" t="s">
        <v>40</v>
      </c>
      <c r="G3" s="4" t="s">
        <v>8</v>
      </c>
      <c r="H3" s="5"/>
      <c r="I3" s="5"/>
      <c r="J3" s="5"/>
      <c r="K3" s="5"/>
      <c r="L3" s="12"/>
      <c r="M3" s="4" t="s">
        <v>9</v>
      </c>
      <c r="N3" s="5"/>
      <c r="O3" s="5"/>
      <c r="P3" s="12"/>
      <c r="Q3" s="2" t="s">
        <v>10</v>
      </c>
    </row>
    <row r="4" ht="66" customHeight="1" spans="1:17">
      <c r="A4" s="2"/>
      <c r="B4" s="2"/>
      <c r="C4" s="2"/>
      <c r="D4" s="2"/>
      <c r="E4" s="2"/>
      <c r="F4" s="3"/>
      <c r="G4" s="3" t="s">
        <v>11</v>
      </c>
      <c r="H4" s="3"/>
      <c r="I4" s="3"/>
      <c r="J4" s="3" t="s">
        <v>12</v>
      </c>
      <c r="K4" s="3"/>
      <c r="L4" s="3"/>
      <c r="M4" s="3" t="s">
        <v>13</v>
      </c>
      <c r="N4" s="3"/>
      <c r="O4" s="3" t="s">
        <v>14</v>
      </c>
      <c r="P4" s="3"/>
      <c r="Q4" s="2"/>
    </row>
    <row r="5" ht="45" customHeight="1" spans="1:17">
      <c r="A5" s="2"/>
      <c r="B5" s="2"/>
      <c r="C5" s="2"/>
      <c r="D5" s="2"/>
      <c r="E5" s="2"/>
      <c r="F5" s="3"/>
      <c r="G5" s="2" t="s">
        <v>15</v>
      </c>
      <c r="H5" s="2" t="s">
        <v>16</v>
      </c>
      <c r="I5" s="2" t="s">
        <v>17</v>
      </c>
      <c r="J5" s="2" t="s">
        <v>15</v>
      </c>
      <c r="K5" s="2" t="s">
        <v>18</v>
      </c>
      <c r="L5" s="2" t="s">
        <v>17</v>
      </c>
      <c r="M5" s="2" t="s">
        <v>19</v>
      </c>
      <c r="N5" s="2" t="s">
        <v>20</v>
      </c>
      <c r="O5" s="13" t="s">
        <v>21</v>
      </c>
      <c r="P5" s="13" t="s">
        <v>22</v>
      </c>
      <c r="Q5" s="2"/>
    </row>
    <row r="6" ht="35" customHeight="1" spans="1:17">
      <c r="A6" s="6" t="s">
        <v>23</v>
      </c>
      <c r="B6" s="7"/>
      <c r="C6" s="7"/>
      <c r="D6" s="7"/>
      <c r="E6" s="7"/>
      <c r="F6" s="8">
        <f t="shared" ref="F6:P6" si="0">SUM(F7:F14)</f>
        <v>40</v>
      </c>
      <c r="G6" s="8">
        <f t="shared" si="0"/>
        <v>5840</v>
      </c>
      <c r="H6" s="8">
        <f t="shared" si="0"/>
        <v>286</v>
      </c>
      <c r="I6" s="8">
        <f t="shared" si="0"/>
        <v>21</v>
      </c>
      <c r="J6" s="8">
        <f t="shared" si="0"/>
        <v>18600</v>
      </c>
      <c r="K6" s="8">
        <f t="shared" si="0"/>
        <v>2302</v>
      </c>
      <c r="L6" s="8">
        <f t="shared" si="0"/>
        <v>19</v>
      </c>
      <c r="M6" s="8">
        <f t="shared" si="0"/>
        <v>97</v>
      </c>
      <c r="N6" s="8">
        <f t="shared" si="0"/>
        <v>0</v>
      </c>
      <c r="O6" s="8">
        <f t="shared" si="0"/>
        <v>282</v>
      </c>
      <c r="P6" s="8">
        <f t="shared" si="0"/>
        <v>3614</v>
      </c>
      <c r="Q6" s="14"/>
    </row>
    <row r="7" ht="49" customHeight="1" spans="1:17">
      <c r="A7" s="9">
        <v>1</v>
      </c>
      <c r="B7" s="9" t="s">
        <v>27</v>
      </c>
      <c r="C7" s="9" t="s">
        <v>41</v>
      </c>
      <c r="D7" s="10" t="s">
        <v>42</v>
      </c>
      <c r="E7" s="11" t="s">
        <v>67</v>
      </c>
      <c r="F7" s="9">
        <f t="shared" ref="F7:F11" si="1">I7+L7</f>
        <v>3</v>
      </c>
      <c r="G7" s="10" t="s">
        <v>24</v>
      </c>
      <c r="H7" s="10" t="s">
        <v>24</v>
      </c>
      <c r="I7" s="10"/>
      <c r="J7" s="10">
        <v>7740</v>
      </c>
      <c r="K7" s="10">
        <v>334</v>
      </c>
      <c r="L7" s="10">
        <v>3</v>
      </c>
      <c r="M7" s="10">
        <v>31</v>
      </c>
      <c r="N7" s="10"/>
      <c r="O7" s="10">
        <v>77</v>
      </c>
      <c r="P7" s="10">
        <v>1310</v>
      </c>
      <c r="Q7" s="15" t="s">
        <v>44</v>
      </c>
    </row>
    <row r="8" ht="49" customHeight="1" spans="1:17">
      <c r="A8" s="9">
        <v>2</v>
      </c>
      <c r="B8" s="9" t="s">
        <v>27</v>
      </c>
      <c r="C8" s="9" t="s">
        <v>45</v>
      </c>
      <c r="D8" s="10" t="s">
        <v>46</v>
      </c>
      <c r="E8" s="11" t="s">
        <v>68</v>
      </c>
      <c r="F8" s="9">
        <f t="shared" si="1"/>
        <v>5</v>
      </c>
      <c r="G8" s="10"/>
      <c r="H8" s="10"/>
      <c r="I8" s="10"/>
      <c r="J8" s="10">
        <v>6660</v>
      </c>
      <c r="K8" s="10">
        <v>520</v>
      </c>
      <c r="L8" s="10">
        <v>5</v>
      </c>
      <c r="M8" s="10">
        <v>30</v>
      </c>
      <c r="N8" s="10"/>
      <c r="O8" s="10">
        <v>71</v>
      </c>
      <c r="P8" s="10">
        <v>1446</v>
      </c>
      <c r="Q8" s="15" t="s">
        <v>44</v>
      </c>
    </row>
    <row r="9" ht="49" customHeight="1" spans="1:17">
      <c r="A9" s="9">
        <v>3</v>
      </c>
      <c r="B9" s="9" t="s">
        <v>28</v>
      </c>
      <c r="C9" s="9" t="s">
        <v>48</v>
      </c>
      <c r="D9" s="9" t="s">
        <v>49</v>
      </c>
      <c r="E9" s="9" t="s">
        <v>69</v>
      </c>
      <c r="F9" s="9">
        <f t="shared" si="1"/>
        <v>8</v>
      </c>
      <c r="G9" s="10">
        <v>2600</v>
      </c>
      <c r="H9" s="10">
        <v>119</v>
      </c>
      <c r="I9" s="10">
        <v>8</v>
      </c>
      <c r="J9" s="10"/>
      <c r="K9" s="10"/>
      <c r="L9" s="10"/>
      <c r="M9" s="10">
        <v>6</v>
      </c>
      <c r="N9" s="10"/>
      <c r="O9" s="10">
        <v>49</v>
      </c>
      <c r="P9" s="10"/>
      <c r="Q9" s="15" t="s">
        <v>44</v>
      </c>
    </row>
    <row r="10" ht="49" customHeight="1" spans="1:17">
      <c r="A10" s="9">
        <v>4</v>
      </c>
      <c r="B10" s="9" t="s">
        <v>28</v>
      </c>
      <c r="C10" s="9" t="s">
        <v>51</v>
      </c>
      <c r="D10" s="9" t="s">
        <v>52</v>
      </c>
      <c r="E10" s="9" t="s">
        <v>70</v>
      </c>
      <c r="F10" s="9">
        <f t="shared" si="1"/>
        <v>8</v>
      </c>
      <c r="G10" s="10">
        <v>2700</v>
      </c>
      <c r="H10" s="10">
        <v>115</v>
      </c>
      <c r="I10" s="10">
        <v>8</v>
      </c>
      <c r="J10" s="10"/>
      <c r="K10" s="10"/>
      <c r="L10" s="10"/>
      <c r="M10" s="10">
        <v>6</v>
      </c>
      <c r="N10" s="10"/>
      <c r="O10" s="10">
        <v>50</v>
      </c>
      <c r="P10" s="10"/>
      <c r="Q10" s="15" t="s">
        <v>44</v>
      </c>
    </row>
    <row r="11" ht="49" customHeight="1" spans="1:17">
      <c r="A11" s="9">
        <v>5</v>
      </c>
      <c r="B11" s="9" t="s">
        <v>28</v>
      </c>
      <c r="C11" s="9" t="s">
        <v>54</v>
      </c>
      <c r="D11" s="9" t="s">
        <v>55</v>
      </c>
      <c r="E11" s="9" t="s">
        <v>71</v>
      </c>
      <c r="F11" s="9">
        <f t="shared" si="1"/>
        <v>5</v>
      </c>
      <c r="G11" s="10"/>
      <c r="H11" s="10"/>
      <c r="I11" s="10"/>
      <c r="J11" s="10">
        <v>1500</v>
      </c>
      <c r="K11" s="10">
        <v>603</v>
      </c>
      <c r="L11" s="10">
        <v>5</v>
      </c>
      <c r="M11" s="10">
        <v>6</v>
      </c>
      <c r="N11" s="10"/>
      <c r="O11" s="10"/>
      <c r="P11" s="10">
        <v>217</v>
      </c>
      <c r="Q11" s="15" t="s">
        <v>44</v>
      </c>
    </row>
    <row r="12" ht="49" customHeight="1" spans="1:17">
      <c r="A12" s="9">
        <v>6</v>
      </c>
      <c r="B12" s="9" t="s">
        <v>29</v>
      </c>
      <c r="C12" s="9" t="s">
        <v>57</v>
      </c>
      <c r="D12" s="9" t="s">
        <v>58</v>
      </c>
      <c r="E12" s="9" t="s">
        <v>72</v>
      </c>
      <c r="F12" s="9">
        <v>5</v>
      </c>
      <c r="G12" s="10">
        <v>540</v>
      </c>
      <c r="H12" s="10">
        <v>52</v>
      </c>
      <c r="I12" s="10">
        <v>5</v>
      </c>
      <c r="J12" s="10"/>
      <c r="K12" s="10"/>
      <c r="L12" s="10"/>
      <c r="M12" s="10">
        <v>5</v>
      </c>
      <c r="N12" s="10">
        <v>0</v>
      </c>
      <c r="O12" s="10">
        <v>35</v>
      </c>
      <c r="P12" s="10">
        <v>66</v>
      </c>
      <c r="Q12" s="15" t="s">
        <v>44</v>
      </c>
    </row>
    <row r="13" ht="49" customHeight="1" spans="1:17">
      <c r="A13" s="9">
        <v>7</v>
      </c>
      <c r="B13" s="9" t="s">
        <v>29</v>
      </c>
      <c r="C13" s="9" t="s">
        <v>60</v>
      </c>
      <c r="D13" s="9" t="s">
        <v>61</v>
      </c>
      <c r="E13" s="9" t="s">
        <v>73</v>
      </c>
      <c r="F13" s="9">
        <f>I13+L13</f>
        <v>3</v>
      </c>
      <c r="G13" s="10"/>
      <c r="H13" s="10"/>
      <c r="I13" s="10"/>
      <c r="J13" s="10">
        <v>1260</v>
      </c>
      <c r="K13" s="10">
        <v>467</v>
      </c>
      <c r="L13" s="10">
        <v>3</v>
      </c>
      <c r="M13" s="10">
        <v>6</v>
      </c>
      <c r="N13" s="10"/>
      <c r="O13" s="10"/>
      <c r="P13" s="10">
        <v>325</v>
      </c>
      <c r="Q13" s="15" t="s">
        <v>44</v>
      </c>
    </row>
    <row r="14" ht="49" customHeight="1" spans="1:17">
      <c r="A14" s="9">
        <v>8</v>
      </c>
      <c r="B14" s="9" t="s">
        <v>29</v>
      </c>
      <c r="C14" s="9" t="s">
        <v>63</v>
      </c>
      <c r="D14" s="9" t="s">
        <v>64</v>
      </c>
      <c r="E14" s="9" t="s">
        <v>74</v>
      </c>
      <c r="F14" s="9">
        <f>I14+L14</f>
        <v>3</v>
      </c>
      <c r="G14" s="10"/>
      <c r="H14" s="10"/>
      <c r="I14" s="10"/>
      <c r="J14" s="10">
        <v>1440</v>
      </c>
      <c r="K14" s="10">
        <v>378</v>
      </c>
      <c r="L14" s="10">
        <v>3</v>
      </c>
      <c r="M14" s="10">
        <v>7</v>
      </c>
      <c r="N14" s="10"/>
      <c r="O14" s="10"/>
      <c r="P14" s="10">
        <v>250</v>
      </c>
      <c r="Q14" s="15" t="s">
        <v>44</v>
      </c>
    </row>
  </sheetData>
  <mergeCells count="16">
    <mergeCell ref="A1:Q1"/>
    <mergeCell ref="F2:Q2"/>
    <mergeCell ref="G3:L3"/>
    <mergeCell ref="M3:P3"/>
    <mergeCell ref="G4:I4"/>
    <mergeCell ref="J4:L4"/>
    <mergeCell ref="M4:N4"/>
    <mergeCell ref="O4:P4"/>
    <mergeCell ref="A6:E6"/>
    <mergeCell ref="A2:A5"/>
    <mergeCell ref="B2:B5"/>
    <mergeCell ref="C2:C5"/>
    <mergeCell ref="D2:D5"/>
    <mergeCell ref="E2:E5"/>
    <mergeCell ref="F3:F5"/>
    <mergeCell ref="Q3:Q5"/>
  </mergeCells>
  <pageMargins left="0.357638888888889" right="0.357638888888889" top="0.802777777777778"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合作社汇总表</vt:lpstr>
      <vt:lpstr>合作社花名册</vt: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2020-06-17T00:56:00Z</dcterms:created>
  <dcterms:modified xsi:type="dcterms:W3CDTF">2020-11-25T12:32:31Z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