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60"/>
  </bookViews>
  <sheets>
    <sheet name="高标准新建设施" sheetId="1" r:id="rId1"/>
  </sheets>
  <definedNames>
    <definedName name="_xlnm.Print_Titles" localSheetId="0">高标准新建设施!$2:$6</definedName>
  </definedNames>
  <calcPr calcId="144525"/>
</workbook>
</file>

<file path=xl/sharedStrings.xml><?xml version="1.0" encoding="utf-8"?>
<sst xmlns="http://schemas.openxmlformats.org/spreadsheetml/2006/main" count="96">
  <si>
    <t xml:space="preserve"> 附件1</t>
  </si>
  <si>
    <t>沙坡头区2018年高标准新建设施农业项目公示表（第二批）</t>
  </si>
  <si>
    <t>单位：亩、万元</t>
  </si>
  <si>
    <t>序号</t>
  </si>
  <si>
    <t>实施地点</t>
  </si>
  <si>
    <t>实施主体或农户</t>
  </si>
  <si>
    <t>新建设施类型</t>
  </si>
  <si>
    <t>是否符合建
设实施标准</t>
  </si>
  <si>
    <t>合计</t>
  </si>
  <si>
    <t>日光温室</t>
  </si>
  <si>
    <t>大跨度全钢架拱棚</t>
  </si>
  <si>
    <t>中拱棚</t>
  </si>
  <si>
    <t>面积</t>
  </si>
  <si>
    <t>补贴金额</t>
  </si>
  <si>
    <t>柔远镇冯庄村</t>
  </si>
  <si>
    <t>周兴华</t>
  </si>
  <si>
    <t>符合</t>
  </si>
  <si>
    <t>柔远镇雍湖村</t>
  </si>
  <si>
    <t>李慧</t>
  </si>
  <si>
    <t>镇罗镇关庄村</t>
  </si>
  <si>
    <t>中卫市平顺发果菜流通农民专业合作社</t>
  </si>
  <si>
    <t>东园镇曹闸村</t>
  </si>
  <si>
    <t>宁夏万齐菌业发展有限公司</t>
  </si>
  <si>
    <t>中卫市盛景农业科技有限公司</t>
  </si>
  <si>
    <t>东园镇白桥村</t>
  </si>
  <si>
    <t>薛忠</t>
  </si>
  <si>
    <t>胡建玉</t>
  </si>
  <si>
    <t>东园镇瑞应村</t>
  </si>
  <si>
    <t>李绪</t>
  </si>
  <si>
    <t>东园镇新滩村</t>
  </si>
  <si>
    <t>谢明华</t>
  </si>
  <si>
    <t>谢伏全</t>
  </si>
  <si>
    <t>鲁保国</t>
  </si>
  <si>
    <t>东园镇谢滩村</t>
  </si>
  <si>
    <t>孙光文</t>
  </si>
  <si>
    <t>孙兴礼</t>
  </si>
  <si>
    <t>永康镇徐庄村</t>
  </si>
  <si>
    <t>吴雄善</t>
  </si>
  <si>
    <t>香山乡红圈子村</t>
  </si>
  <si>
    <t>中卫市周虎子农业科技发展有限公司</t>
  </si>
  <si>
    <t>迎水桥姚滩村</t>
  </si>
  <si>
    <t>姚立山</t>
  </si>
  <si>
    <t>蒋国山</t>
  </si>
  <si>
    <t>迎水桥码头村</t>
  </si>
  <si>
    <t>孟安周</t>
  </si>
  <si>
    <t>东园镇韩闸村</t>
  </si>
  <si>
    <t>陈国军</t>
  </si>
  <si>
    <t>韩中全</t>
  </si>
  <si>
    <t>郑新荣</t>
  </si>
  <si>
    <t>陈万伏</t>
  </si>
  <si>
    <t>韩中颜</t>
  </si>
  <si>
    <t>韩中勤</t>
  </si>
  <si>
    <t>韩振华</t>
  </si>
  <si>
    <t>代永保</t>
  </si>
  <si>
    <t>韩中华</t>
  </si>
  <si>
    <t>韩雨珍</t>
  </si>
  <si>
    <t>张  婷</t>
  </si>
  <si>
    <t>陆得文</t>
  </si>
  <si>
    <t>陈国荣</t>
  </si>
  <si>
    <t>朱学祥</t>
  </si>
  <si>
    <t>孟连红</t>
  </si>
  <si>
    <t>韩振祥</t>
  </si>
  <si>
    <t>韩鹏</t>
  </si>
  <si>
    <t>门广军</t>
  </si>
  <si>
    <t>韩丛珍</t>
  </si>
  <si>
    <t>牛学涛</t>
  </si>
  <si>
    <t>门广顺</t>
  </si>
  <si>
    <t>门广伏</t>
  </si>
  <si>
    <t>门广柱</t>
  </si>
  <si>
    <t>门广玉</t>
  </si>
  <si>
    <t>代兴其</t>
  </si>
  <si>
    <t>门自军</t>
  </si>
  <si>
    <t>张爱清</t>
  </si>
  <si>
    <t>陈国太</t>
  </si>
  <si>
    <t>郭进兵</t>
  </si>
  <si>
    <t>韩敬珍</t>
  </si>
  <si>
    <t>王金元</t>
  </si>
  <si>
    <t>王新红</t>
  </si>
  <si>
    <t>王保玉</t>
  </si>
  <si>
    <t>王生祥</t>
  </si>
  <si>
    <t>韩联珍</t>
  </si>
  <si>
    <t>王红军</t>
  </si>
  <si>
    <t>王风云</t>
  </si>
  <si>
    <t>王占军</t>
  </si>
  <si>
    <t>王华国</t>
  </si>
  <si>
    <t>王东华</t>
  </si>
  <si>
    <t>王新江</t>
  </si>
  <si>
    <t>郭振明</t>
  </si>
  <si>
    <t>张杰</t>
  </si>
  <si>
    <t>王学奎</t>
  </si>
  <si>
    <t>王永奎</t>
  </si>
  <si>
    <t>袁兴财</t>
  </si>
  <si>
    <t>袁爱民</t>
  </si>
  <si>
    <t>王瑞华</t>
  </si>
  <si>
    <t>杜建华</t>
  </si>
  <si>
    <t>韩忠伟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</si>
</sst>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color rgb="FFC00000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20"/>
      <name val="方正小标宋_GBK"/>
      <charset val="134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sz val="9"/>
      <color indexed="10"/>
      <name val="宋体"/>
      <charset val="134"/>
      <scheme val="minor"/>
    </font>
    <font>
      <sz val="8"/>
      <name val="仿宋_GB2312"/>
      <charset val="134"/>
    </font>
    <font>
      <sz val="8"/>
      <color indexed="10"/>
      <name val="仿宋_GB2312"/>
      <charset val="134"/>
    </font>
    <font>
      <sz val="9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8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20" borderId="13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30" fillId="25" borderId="11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8"/>
  <sheetViews>
    <sheetView tabSelected="1" workbookViewId="0">
      <pane ySplit="6" topLeftCell="A70" activePane="bottomLeft" state="frozen"/>
      <selection/>
      <selection pane="bottomLeft" activeCell="F9" sqref="F9"/>
    </sheetView>
  </sheetViews>
  <sheetFormatPr defaultColWidth="9" defaultRowHeight="14.25"/>
  <cols>
    <col min="1" max="1" width="5.83333333333333" customWidth="1"/>
    <col min="2" max="2" width="12.1" customWidth="1"/>
    <col min="3" max="3" width="28.3" customWidth="1"/>
    <col min="4" max="4" width="7.1" customWidth="1"/>
    <col min="5" max="5" width="8.4" customWidth="1"/>
    <col min="6" max="6" width="7.1" customWidth="1"/>
    <col min="7" max="7" width="8.6" customWidth="1"/>
    <col min="8" max="8" width="7.9" customWidth="1"/>
    <col min="9" max="9" width="9.5" customWidth="1"/>
    <col min="10" max="10" width="6.3" customWidth="1"/>
    <col min="11" max="11" width="8.2" customWidth="1"/>
    <col min="12" max="12" width="14.2833333333333" customWidth="1"/>
  </cols>
  <sheetData>
    <row r="1" spans="1:12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6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="1" customFormat="1" ht="16" customHeight="1" spans="1:12">
      <c r="A3" s="10"/>
      <c r="B3" s="10"/>
      <c r="C3" s="10"/>
      <c r="D3" s="10"/>
      <c r="E3" s="10"/>
      <c r="F3" s="10"/>
      <c r="G3" s="10"/>
      <c r="H3" s="10"/>
      <c r="I3" s="10"/>
      <c r="J3" s="10"/>
      <c r="K3" s="29" t="s">
        <v>2</v>
      </c>
      <c r="L3" s="29"/>
    </row>
    <row r="4" s="2" customFormat="1" ht="18" customHeight="1" spans="1:12">
      <c r="A4" s="11" t="s">
        <v>3</v>
      </c>
      <c r="B4" s="11" t="s">
        <v>4</v>
      </c>
      <c r="C4" s="11" t="s">
        <v>5</v>
      </c>
      <c r="D4" s="12" t="s">
        <v>6</v>
      </c>
      <c r="E4" s="13"/>
      <c r="F4" s="13"/>
      <c r="G4" s="13"/>
      <c r="H4" s="13"/>
      <c r="I4" s="13"/>
      <c r="J4" s="13"/>
      <c r="K4" s="14"/>
      <c r="L4" s="11" t="s">
        <v>7</v>
      </c>
    </row>
    <row r="5" s="2" customFormat="1" ht="20" customHeight="1" spans="1:12">
      <c r="A5" s="11"/>
      <c r="B5" s="11"/>
      <c r="C5" s="11"/>
      <c r="D5" s="12" t="s">
        <v>8</v>
      </c>
      <c r="E5" s="13"/>
      <c r="F5" s="12" t="s">
        <v>9</v>
      </c>
      <c r="G5" s="14"/>
      <c r="H5" s="12" t="s">
        <v>10</v>
      </c>
      <c r="I5" s="14"/>
      <c r="J5" s="12" t="s">
        <v>11</v>
      </c>
      <c r="K5" s="14"/>
      <c r="L5" s="11"/>
    </row>
    <row r="6" s="2" customFormat="1" ht="20" customHeight="1" spans="1:12">
      <c r="A6" s="11"/>
      <c r="B6" s="11"/>
      <c r="C6" s="11"/>
      <c r="D6" s="15" t="s">
        <v>12</v>
      </c>
      <c r="E6" s="15" t="s">
        <v>13</v>
      </c>
      <c r="F6" s="15" t="s">
        <v>12</v>
      </c>
      <c r="G6" s="15" t="s">
        <v>13</v>
      </c>
      <c r="H6" s="15" t="s">
        <v>12</v>
      </c>
      <c r="I6" s="15" t="s">
        <v>13</v>
      </c>
      <c r="J6" s="15" t="s">
        <v>12</v>
      </c>
      <c r="K6" s="15" t="s">
        <v>13</v>
      </c>
      <c r="L6" s="11"/>
    </row>
    <row r="7" s="3" customFormat="1" ht="22.5" customHeight="1" spans="1:12">
      <c r="A7" s="16" t="s">
        <v>8</v>
      </c>
      <c r="B7" s="16"/>
      <c r="C7" s="16"/>
      <c r="D7" s="16">
        <f>SUM(D8:D78)</f>
        <v>288.59</v>
      </c>
      <c r="E7" s="16">
        <f>SUM(E8:E78)</f>
        <v>180.738</v>
      </c>
      <c r="F7" s="16">
        <f t="shared" ref="F7:K7" si="0">SUM(F8:F78)</f>
        <v>108.7</v>
      </c>
      <c r="G7" s="16">
        <f t="shared" si="0"/>
        <v>108.7</v>
      </c>
      <c r="H7" s="16">
        <f t="shared" si="0"/>
        <v>120.2</v>
      </c>
      <c r="I7" s="16">
        <f t="shared" si="0"/>
        <v>60.1</v>
      </c>
      <c r="J7" s="16">
        <f t="shared" si="0"/>
        <v>59.69</v>
      </c>
      <c r="K7" s="16">
        <f t="shared" si="0"/>
        <v>11.938</v>
      </c>
      <c r="L7" s="16"/>
    </row>
    <row r="8" s="4" customFormat="1" ht="19" customHeight="1" spans="1:12">
      <c r="A8" s="17">
        <v>1</v>
      </c>
      <c r="B8" s="18" t="s">
        <v>14</v>
      </c>
      <c r="C8" s="18" t="s">
        <v>15</v>
      </c>
      <c r="D8" s="18">
        <f t="shared" ref="D8:D49" si="1">F8+H8+J8</f>
        <v>75.8</v>
      </c>
      <c r="E8" s="18">
        <f t="shared" ref="E8:E49" si="2">G8+I8+K8</f>
        <v>75.8</v>
      </c>
      <c r="F8" s="19">
        <v>75.8</v>
      </c>
      <c r="G8" s="18">
        <f>F8*1</f>
        <v>75.8</v>
      </c>
      <c r="H8" s="20"/>
      <c r="I8" s="17"/>
      <c r="J8" s="18"/>
      <c r="K8" s="17"/>
      <c r="L8" s="17" t="s">
        <v>16</v>
      </c>
    </row>
    <row r="9" s="4" customFormat="1" ht="19" customHeight="1" spans="1:12">
      <c r="A9" s="17">
        <v>2</v>
      </c>
      <c r="B9" s="18" t="s">
        <v>17</v>
      </c>
      <c r="C9" s="18" t="s">
        <v>18</v>
      </c>
      <c r="D9" s="18">
        <f t="shared" si="1"/>
        <v>4.2</v>
      </c>
      <c r="E9" s="18">
        <f t="shared" si="2"/>
        <v>4.2</v>
      </c>
      <c r="F9" s="19">
        <v>4.2</v>
      </c>
      <c r="G9" s="18">
        <f t="shared" ref="G9:G12" si="3">F9*1</f>
        <v>4.2</v>
      </c>
      <c r="H9" s="20"/>
      <c r="I9" s="17"/>
      <c r="J9" s="18"/>
      <c r="K9" s="17"/>
      <c r="L9" s="17" t="s">
        <v>16</v>
      </c>
    </row>
    <row r="10" s="4" customFormat="1" ht="19" customHeight="1" spans="1:12">
      <c r="A10" s="17">
        <v>3</v>
      </c>
      <c r="B10" s="18" t="s">
        <v>19</v>
      </c>
      <c r="C10" s="18" t="s">
        <v>20</v>
      </c>
      <c r="D10" s="18">
        <f t="shared" si="1"/>
        <v>9.2</v>
      </c>
      <c r="E10" s="18">
        <f t="shared" si="2"/>
        <v>9.2</v>
      </c>
      <c r="F10" s="19">
        <v>9.2</v>
      </c>
      <c r="G10" s="18">
        <f t="shared" si="3"/>
        <v>9.2</v>
      </c>
      <c r="H10" s="20"/>
      <c r="I10" s="17"/>
      <c r="J10" s="18"/>
      <c r="K10" s="18"/>
      <c r="L10" s="17" t="s">
        <v>16</v>
      </c>
    </row>
    <row r="11" s="4" customFormat="1" ht="19" customHeight="1" spans="1:12">
      <c r="A11" s="17">
        <v>4</v>
      </c>
      <c r="B11" s="18" t="s">
        <v>21</v>
      </c>
      <c r="C11" s="18" t="s">
        <v>22</v>
      </c>
      <c r="D11" s="18">
        <f t="shared" si="1"/>
        <v>1.2</v>
      </c>
      <c r="E11" s="18">
        <f t="shared" si="2"/>
        <v>1.2</v>
      </c>
      <c r="F11" s="19">
        <v>1.2</v>
      </c>
      <c r="G11" s="18">
        <f t="shared" si="3"/>
        <v>1.2</v>
      </c>
      <c r="H11" s="20"/>
      <c r="I11" s="17"/>
      <c r="J11" s="18"/>
      <c r="K11" s="17"/>
      <c r="L11" s="17" t="s">
        <v>16</v>
      </c>
    </row>
    <row r="12" s="5" customFormat="1" ht="19" customHeight="1" spans="1:12">
      <c r="A12" s="17">
        <v>5</v>
      </c>
      <c r="B12" s="18" t="s">
        <v>21</v>
      </c>
      <c r="C12" s="18" t="s">
        <v>23</v>
      </c>
      <c r="D12" s="18">
        <f t="shared" si="1"/>
        <v>8.2</v>
      </c>
      <c r="E12" s="18">
        <f t="shared" si="2"/>
        <v>4.1</v>
      </c>
      <c r="F12" s="21"/>
      <c r="G12" s="18"/>
      <c r="H12" s="22">
        <v>8.2</v>
      </c>
      <c r="I12" s="17">
        <f t="shared" ref="I8:I36" si="4">H12*0.5</f>
        <v>4.1</v>
      </c>
      <c r="J12" s="18"/>
      <c r="K12" s="17"/>
      <c r="L12" s="17" t="s">
        <v>16</v>
      </c>
    </row>
    <row r="13" s="5" customFormat="1" ht="19" customHeight="1" spans="1:12">
      <c r="A13" s="17">
        <v>6</v>
      </c>
      <c r="B13" s="18" t="s">
        <v>24</v>
      </c>
      <c r="C13" s="18" t="s">
        <v>25</v>
      </c>
      <c r="D13" s="18">
        <f t="shared" si="1"/>
        <v>0.45</v>
      </c>
      <c r="E13" s="18">
        <f t="shared" si="2"/>
        <v>0.09</v>
      </c>
      <c r="F13" s="18"/>
      <c r="G13" s="18"/>
      <c r="H13" s="20"/>
      <c r="I13" s="17"/>
      <c r="J13" s="19">
        <v>0.45</v>
      </c>
      <c r="K13" s="17">
        <f t="shared" ref="K13:K17" si="5">J13*0.2</f>
        <v>0.09</v>
      </c>
      <c r="L13" s="17" t="s">
        <v>16</v>
      </c>
    </row>
    <row r="14" s="5" customFormat="1" ht="19" customHeight="1" spans="1:12">
      <c r="A14" s="17">
        <v>7</v>
      </c>
      <c r="B14" s="18" t="s">
        <v>24</v>
      </c>
      <c r="C14" s="18" t="s">
        <v>26</v>
      </c>
      <c r="D14" s="18">
        <f t="shared" si="1"/>
        <v>1.5</v>
      </c>
      <c r="E14" s="18">
        <f t="shared" si="2"/>
        <v>0.75</v>
      </c>
      <c r="F14" s="18"/>
      <c r="G14" s="18"/>
      <c r="H14" s="22">
        <v>1.5</v>
      </c>
      <c r="I14" s="17">
        <f>H14*0.5</f>
        <v>0.75</v>
      </c>
      <c r="J14" s="18"/>
      <c r="K14" s="17"/>
      <c r="L14" s="17" t="s">
        <v>16</v>
      </c>
    </row>
    <row r="15" s="5" customFormat="1" ht="19" customHeight="1" spans="1:12">
      <c r="A15" s="17">
        <v>8</v>
      </c>
      <c r="B15" s="18" t="s">
        <v>27</v>
      </c>
      <c r="C15" s="18" t="s">
        <v>28</v>
      </c>
      <c r="D15" s="18">
        <f t="shared" si="1"/>
        <v>5.1</v>
      </c>
      <c r="E15" s="18">
        <f t="shared" si="2"/>
        <v>1.02</v>
      </c>
      <c r="F15" s="18"/>
      <c r="G15" s="18"/>
      <c r="H15" s="20"/>
      <c r="I15" s="17"/>
      <c r="J15" s="19">
        <v>5.1</v>
      </c>
      <c r="K15" s="17">
        <f t="shared" si="5"/>
        <v>1.02</v>
      </c>
      <c r="L15" s="17" t="s">
        <v>16</v>
      </c>
    </row>
    <row r="16" s="5" customFormat="1" ht="19" customHeight="1" spans="1:12">
      <c r="A16" s="17">
        <v>9</v>
      </c>
      <c r="B16" s="18" t="s">
        <v>29</v>
      </c>
      <c r="C16" s="18" t="s">
        <v>30</v>
      </c>
      <c r="D16" s="18">
        <f t="shared" si="1"/>
        <v>10.1</v>
      </c>
      <c r="E16" s="18">
        <f t="shared" si="2"/>
        <v>2.02</v>
      </c>
      <c r="F16" s="18"/>
      <c r="G16" s="18"/>
      <c r="H16" s="20"/>
      <c r="I16" s="17"/>
      <c r="J16" s="19">
        <v>10.1</v>
      </c>
      <c r="K16" s="17">
        <f t="shared" si="5"/>
        <v>2.02</v>
      </c>
      <c r="L16" s="17" t="s">
        <v>16</v>
      </c>
    </row>
    <row r="17" s="5" customFormat="1" ht="19" customHeight="1" spans="1:12">
      <c r="A17" s="17">
        <v>10</v>
      </c>
      <c r="B17" s="18" t="s">
        <v>29</v>
      </c>
      <c r="C17" s="18" t="s">
        <v>31</v>
      </c>
      <c r="D17" s="18">
        <f t="shared" si="1"/>
        <v>4.6</v>
      </c>
      <c r="E17" s="18">
        <f t="shared" si="2"/>
        <v>0.92</v>
      </c>
      <c r="F17" s="18"/>
      <c r="G17" s="18"/>
      <c r="H17" s="23"/>
      <c r="I17" s="17"/>
      <c r="J17" s="19">
        <v>4.6</v>
      </c>
      <c r="K17" s="17">
        <f t="shared" si="5"/>
        <v>0.92</v>
      </c>
      <c r="L17" s="17" t="s">
        <v>16</v>
      </c>
    </row>
    <row r="18" s="5" customFormat="1" ht="19" customHeight="1" spans="1:12">
      <c r="A18" s="17">
        <v>11</v>
      </c>
      <c r="B18" s="18" t="s">
        <v>29</v>
      </c>
      <c r="C18" s="18" t="s">
        <v>32</v>
      </c>
      <c r="D18" s="18">
        <f t="shared" si="1"/>
        <v>8.5</v>
      </c>
      <c r="E18" s="18">
        <f t="shared" si="2"/>
        <v>4.25</v>
      </c>
      <c r="F18" s="18"/>
      <c r="G18" s="18"/>
      <c r="H18" s="22">
        <v>8.5</v>
      </c>
      <c r="I18" s="17">
        <f t="shared" si="4"/>
        <v>4.25</v>
      </c>
      <c r="J18" s="18"/>
      <c r="K18" s="17"/>
      <c r="L18" s="17" t="s">
        <v>16</v>
      </c>
    </row>
    <row r="19" s="5" customFormat="1" ht="19" customHeight="1" spans="1:12">
      <c r="A19" s="17">
        <v>12</v>
      </c>
      <c r="B19" s="18" t="s">
        <v>33</v>
      </c>
      <c r="C19" s="18" t="s">
        <v>34</v>
      </c>
      <c r="D19" s="18">
        <f t="shared" si="1"/>
        <v>7</v>
      </c>
      <c r="E19" s="18">
        <f t="shared" si="2"/>
        <v>3.5</v>
      </c>
      <c r="F19" s="18"/>
      <c r="G19" s="18"/>
      <c r="H19" s="22">
        <v>7</v>
      </c>
      <c r="I19" s="17">
        <f t="shared" si="4"/>
        <v>3.5</v>
      </c>
      <c r="J19" s="18"/>
      <c r="K19" s="17"/>
      <c r="L19" s="17" t="s">
        <v>16</v>
      </c>
    </row>
    <row r="20" s="5" customFormat="1" ht="19" customHeight="1" spans="1:12">
      <c r="A20" s="17">
        <v>13</v>
      </c>
      <c r="B20" s="18" t="s">
        <v>27</v>
      </c>
      <c r="C20" s="18" t="s">
        <v>35</v>
      </c>
      <c r="D20" s="18">
        <f t="shared" si="1"/>
        <v>2.1</v>
      </c>
      <c r="E20" s="18">
        <f t="shared" si="2"/>
        <v>2.1</v>
      </c>
      <c r="F20" s="19">
        <v>2.1</v>
      </c>
      <c r="G20" s="18">
        <f>F20*1</f>
        <v>2.1</v>
      </c>
      <c r="H20" s="20"/>
      <c r="I20" s="17"/>
      <c r="J20" s="18"/>
      <c r="K20" s="17"/>
      <c r="L20" s="17" t="s">
        <v>16</v>
      </c>
    </row>
    <row r="21" s="5" customFormat="1" ht="19" customHeight="1" spans="1:12">
      <c r="A21" s="17">
        <v>14</v>
      </c>
      <c r="B21" s="18" t="s">
        <v>36</v>
      </c>
      <c r="C21" s="18" t="s">
        <v>37</v>
      </c>
      <c r="D21" s="18">
        <f t="shared" si="1"/>
        <v>9.1</v>
      </c>
      <c r="E21" s="18">
        <f t="shared" si="2"/>
        <v>4.55</v>
      </c>
      <c r="F21" s="18"/>
      <c r="G21" s="18"/>
      <c r="H21" s="22">
        <v>9.1</v>
      </c>
      <c r="I21" s="17">
        <f t="shared" si="4"/>
        <v>4.55</v>
      </c>
      <c r="J21" s="18"/>
      <c r="K21" s="17"/>
      <c r="L21" s="17" t="s">
        <v>16</v>
      </c>
    </row>
    <row r="22" s="5" customFormat="1" ht="19" customHeight="1" spans="1:12">
      <c r="A22" s="17">
        <v>15</v>
      </c>
      <c r="B22" s="18" t="s">
        <v>38</v>
      </c>
      <c r="C22" s="18" t="s">
        <v>39</v>
      </c>
      <c r="D22" s="18">
        <f t="shared" si="1"/>
        <v>16.2</v>
      </c>
      <c r="E22" s="18">
        <f t="shared" si="2"/>
        <v>16.2</v>
      </c>
      <c r="F22" s="19">
        <v>16.2</v>
      </c>
      <c r="G22" s="18">
        <f>F22*1</f>
        <v>16.2</v>
      </c>
      <c r="H22" s="20"/>
      <c r="I22" s="17"/>
      <c r="J22" s="18"/>
      <c r="K22" s="17"/>
      <c r="L22" s="17" t="s">
        <v>16</v>
      </c>
    </row>
    <row r="23" s="5" customFormat="1" ht="19" customHeight="1" spans="1:12">
      <c r="A23" s="17">
        <v>16</v>
      </c>
      <c r="B23" s="18" t="s">
        <v>40</v>
      </c>
      <c r="C23" s="18" t="s">
        <v>41</v>
      </c>
      <c r="D23" s="18">
        <f t="shared" si="1"/>
        <v>7.2</v>
      </c>
      <c r="E23" s="18">
        <f t="shared" si="2"/>
        <v>1.44</v>
      </c>
      <c r="F23" s="18"/>
      <c r="G23" s="18"/>
      <c r="H23" s="20"/>
      <c r="I23" s="17"/>
      <c r="J23" s="19">
        <v>7.2</v>
      </c>
      <c r="K23" s="17">
        <f>J23*0.2</f>
        <v>1.44</v>
      </c>
      <c r="L23" s="17" t="s">
        <v>16</v>
      </c>
    </row>
    <row r="24" s="5" customFormat="1" ht="19" customHeight="1" spans="1:12">
      <c r="A24" s="17">
        <v>17</v>
      </c>
      <c r="B24" s="18" t="s">
        <v>40</v>
      </c>
      <c r="C24" s="18" t="s">
        <v>42</v>
      </c>
      <c r="D24" s="18">
        <f t="shared" si="1"/>
        <v>2.8</v>
      </c>
      <c r="E24" s="18">
        <f t="shared" si="2"/>
        <v>1.4</v>
      </c>
      <c r="F24" s="18"/>
      <c r="G24" s="18"/>
      <c r="H24" s="22">
        <v>2.8</v>
      </c>
      <c r="I24" s="17">
        <f t="shared" si="4"/>
        <v>1.4</v>
      </c>
      <c r="J24" s="18"/>
      <c r="K24" s="17"/>
      <c r="L24" s="17" t="s">
        <v>16</v>
      </c>
    </row>
    <row r="25" s="5" customFormat="1" ht="19" customHeight="1" spans="1:12">
      <c r="A25" s="17">
        <v>18</v>
      </c>
      <c r="B25" s="18" t="s">
        <v>43</v>
      </c>
      <c r="C25" s="18" t="s">
        <v>44</v>
      </c>
      <c r="D25" s="18">
        <f t="shared" si="1"/>
        <v>10.2</v>
      </c>
      <c r="E25" s="18">
        <f t="shared" si="2"/>
        <v>5.1</v>
      </c>
      <c r="F25" s="18"/>
      <c r="G25" s="18"/>
      <c r="H25" s="22">
        <v>10.2</v>
      </c>
      <c r="I25" s="17">
        <f t="shared" si="4"/>
        <v>5.1</v>
      </c>
      <c r="J25" s="18"/>
      <c r="K25" s="17"/>
      <c r="L25" s="17" t="s">
        <v>16</v>
      </c>
    </row>
    <row r="26" s="5" customFormat="1" ht="19" customHeight="1" spans="1:12">
      <c r="A26" s="17">
        <v>19</v>
      </c>
      <c r="B26" s="18" t="s">
        <v>45</v>
      </c>
      <c r="C26" s="18" t="s">
        <v>46</v>
      </c>
      <c r="D26" s="18">
        <f t="shared" si="1"/>
        <v>3.6</v>
      </c>
      <c r="E26" s="18">
        <f t="shared" si="2"/>
        <v>1.8</v>
      </c>
      <c r="F26" s="21"/>
      <c r="G26" s="18"/>
      <c r="H26" s="24">
        <v>3.6</v>
      </c>
      <c r="I26" s="17">
        <f t="shared" si="4"/>
        <v>1.8</v>
      </c>
      <c r="J26" s="25"/>
      <c r="K26" s="17"/>
      <c r="L26" s="17" t="s">
        <v>16</v>
      </c>
    </row>
    <row r="27" s="5" customFormat="1" ht="19" customHeight="1" spans="1:12">
      <c r="A27" s="17">
        <v>20</v>
      </c>
      <c r="B27" s="18" t="s">
        <v>45</v>
      </c>
      <c r="C27" s="18" t="s">
        <v>47</v>
      </c>
      <c r="D27" s="18">
        <f t="shared" si="1"/>
        <v>5.4</v>
      </c>
      <c r="E27" s="18">
        <f t="shared" si="2"/>
        <v>2.7</v>
      </c>
      <c r="F27" s="21"/>
      <c r="G27" s="18"/>
      <c r="H27" s="24">
        <v>5.4</v>
      </c>
      <c r="I27" s="17">
        <f t="shared" si="4"/>
        <v>2.7</v>
      </c>
      <c r="J27" s="25"/>
      <c r="K27" s="17"/>
      <c r="L27" s="17" t="s">
        <v>16</v>
      </c>
    </row>
    <row r="28" s="5" customFormat="1" ht="19" customHeight="1" spans="1:12">
      <c r="A28" s="17">
        <v>21</v>
      </c>
      <c r="B28" s="18" t="s">
        <v>45</v>
      </c>
      <c r="C28" s="18" t="s">
        <v>48</v>
      </c>
      <c r="D28" s="18">
        <f t="shared" si="1"/>
        <v>2.7</v>
      </c>
      <c r="E28" s="18">
        <f t="shared" si="2"/>
        <v>1.35</v>
      </c>
      <c r="F28" s="21"/>
      <c r="G28" s="18"/>
      <c r="H28" s="24">
        <v>2.7</v>
      </c>
      <c r="I28" s="17">
        <f t="shared" si="4"/>
        <v>1.35</v>
      </c>
      <c r="J28" s="25"/>
      <c r="K28" s="17"/>
      <c r="L28" s="17" t="s">
        <v>16</v>
      </c>
    </row>
    <row r="29" s="5" customFormat="1" ht="19" customHeight="1" spans="1:12">
      <c r="A29" s="17">
        <v>22</v>
      </c>
      <c r="B29" s="18" t="s">
        <v>45</v>
      </c>
      <c r="C29" s="18" t="s">
        <v>49</v>
      </c>
      <c r="D29" s="18">
        <f t="shared" si="1"/>
        <v>2.7</v>
      </c>
      <c r="E29" s="18">
        <f t="shared" si="2"/>
        <v>1.35</v>
      </c>
      <c r="F29" s="21"/>
      <c r="G29" s="18"/>
      <c r="H29" s="24">
        <v>2.7</v>
      </c>
      <c r="I29" s="17">
        <f t="shared" si="4"/>
        <v>1.35</v>
      </c>
      <c r="J29" s="25"/>
      <c r="K29" s="17"/>
      <c r="L29" s="17" t="s">
        <v>16</v>
      </c>
    </row>
    <row r="30" s="5" customFormat="1" ht="19" customHeight="1" spans="1:12">
      <c r="A30" s="17">
        <v>23</v>
      </c>
      <c r="B30" s="18" t="s">
        <v>45</v>
      </c>
      <c r="C30" s="18" t="s">
        <v>50</v>
      </c>
      <c r="D30" s="18">
        <f t="shared" si="1"/>
        <v>4.5</v>
      </c>
      <c r="E30" s="18">
        <f t="shared" si="2"/>
        <v>1.98</v>
      </c>
      <c r="F30" s="21"/>
      <c r="G30" s="18"/>
      <c r="H30" s="24">
        <v>3.6</v>
      </c>
      <c r="I30" s="17">
        <f t="shared" si="4"/>
        <v>1.8</v>
      </c>
      <c r="J30" s="30">
        <v>0.9</v>
      </c>
      <c r="K30" s="17">
        <f>J30*0.2</f>
        <v>0.18</v>
      </c>
      <c r="L30" s="17" t="s">
        <v>16</v>
      </c>
    </row>
    <row r="31" s="5" customFormat="1" ht="19" customHeight="1" spans="1:12">
      <c r="A31" s="17">
        <v>24</v>
      </c>
      <c r="B31" s="18" t="s">
        <v>45</v>
      </c>
      <c r="C31" s="18" t="s">
        <v>51</v>
      </c>
      <c r="D31" s="18">
        <f t="shared" si="1"/>
        <v>0.9</v>
      </c>
      <c r="E31" s="18">
        <f t="shared" si="2"/>
        <v>0.45</v>
      </c>
      <c r="F31" s="21"/>
      <c r="G31" s="18"/>
      <c r="H31" s="24">
        <v>0.9</v>
      </c>
      <c r="I31" s="17">
        <f t="shared" si="4"/>
        <v>0.45</v>
      </c>
      <c r="J31" s="25"/>
      <c r="K31" s="17"/>
      <c r="L31" s="17" t="s">
        <v>16</v>
      </c>
    </row>
    <row r="32" s="5" customFormat="1" ht="19" customHeight="1" spans="1:12">
      <c r="A32" s="17">
        <v>25</v>
      </c>
      <c r="B32" s="18" t="s">
        <v>45</v>
      </c>
      <c r="C32" s="18" t="s">
        <v>52</v>
      </c>
      <c r="D32" s="18">
        <f t="shared" si="1"/>
        <v>1.8</v>
      </c>
      <c r="E32" s="18">
        <f t="shared" si="2"/>
        <v>0.9</v>
      </c>
      <c r="F32" s="21"/>
      <c r="G32" s="18"/>
      <c r="H32" s="24">
        <v>1.8</v>
      </c>
      <c r="I32" s="17">
        <f t="shared" si="4"/>
        <v>0.9</v>
      </c>
      <c r="J32" s="25"/>
      <c r="K32" s="17"/>
      <c r="L32" s="17" t="s">
        <v>16</v>
      </c>
    </row>
    <row r="33" s="5" customFormat="1" ht="19" customHeight="1" spans="1:12">
      <c r="A33" s="17">
        <v>26</v>
      </c>
      <c r="B33" s="18" t="s">
        <v>45</v>
      </c>
      <c r="C33" s="18" t="s">
        <v>53</v>
      </c>
      <c r="D33" s="18">
        <f t="shared" si="1"/>
        <v>0.9</v>
      </c>
      <c r="E33" s="18">
        <f t="shared" si="2"/>
        <v>0.45</v>
      </c>
      <c r="F33" s="21"/>
      <c r="G33" s="18"/>
      <c r="H33" s="24">
        <v>0.9</v>
      </c>
      <c r="I33" s="17">
        <f t="shared" si="4"/>
        <v>0.45</v>
      </c>
      <c r="J33" s="25"/>
      <c r="K33" s="17"/>
      <c r="L33" s="17" t="s">
        <v>16</v>
      </c>
    </row>
    <row r="34" s="5" customFormat="1" ht="19" customHeight="1" spans="1:12">
      <c r="A34" s="17">
        <v>27</v>
      </c>
      <c r="B34" s="18" t="s">
        <v>45</v>
      </c>
      <c r="C34" s="18" t="s">
        <v>54</v>
      </c>
      <c r="D34" s="18">
        <f t="shared" si="1"/>
        <v>2.7</v>
      </c>
      <c r="E34" s="18">
        <f t="shared" si="2"/>
        <v>1.35</v>
      </c>
      <c r="F34" s="21"/>
      <c r="G34" s="18"/>
      <c r="H34" s="24">
        <v>2.7</v>
      </c>
      <c r="I34" s="17">
        <f t="shared" si="4"/>
        <v>1.35</v>
      </c>
      <c r="J34" s="25"/>
      <c r="K34" s="17"/>
      <c r="L34" s="17" t="s">
        <v>16</v>
      </c>
    </row>
    <row r="35" s="5" customFormat="1" ht="19" customHeight="1" spans="1:12">
      <c r="A35" s="17">
        <v>28</v>
      </c>
      <c r="B35" s="18" t="s">
        <v>45</v>
      </c>
      <c r="C35" s="18" t="s">
        <v>55</v>
      </c>
      <c r="D35" s="18">
        <f t="shared" si="1"/>
        <v>2.7</v>
      </c>
      <c r="E35" s="18">
        <f t="shared" si="2"/>
        <v>1.35</v>
      </c>
      <c r="F35" s="21"/>
      <c r="G35" s="18"/>
      <c r="H35" s="24">
        <v>2.7</v>
      </c>
      <c r="I35" s="17">
        <f t="shared" si="4"/>
        <v>1.35</v>
      </c>
      <c r="J35" s="25"/>
      <c r="K35" s="17"/>
      <c r="L35" s="17" t="s">
        <v>16</v>
      </c>
    </row>
    <row r="36" s="5" customFormat="1" ht="19" customHeight="1" spans="1:12">
      <c r="A36" s="17">
        <v>29</v>
      </c>
      <c r="B36" s="18" t="s">
        <v>45</v>
      </c>
      <c r="C36" s="25" t="s">
        <v>56</v>
      </c>
      <c r="D36" s="18">
        <f t="shared" si="1"/>
        <v>1.35</v>
      </c>
      <c r="E36" s="18">
        <f t="shared" si="2"/>
        <v>0.54</v>
      </c>
      <c r="F36" s="21"/>
      <c r="G36" s="18"/>
      <c r="H36" s="24">
        <v>0.9</v>
      </c>
      <c r="I36" s="17">
        <f t="shared" si="4"/>
        <v>0.45</v>
      </c>
      <c r="J36" s="30">
        <v>0.45</v>
      </c>
      <c r="K36" s="17">
        <f>J36*0.2</f>
        <v>0.09</v>
      </c>
      <c r="L36" s="17" t="s">
        <v>16</v>
      </c>
    </row>
    <row r="37" s="5" customFormat="1" ht="19" customHeight="1" spans="1:12">
      <c r="A37" s="17">
        <v>30</v>
      </c>
      <c r="B37" s="18" t="s">
        <v>45</v>
      </c>
      <c r="C37" s="18" t="s">
        <v>57</v>
      </c>
      <c r="D37" s="18">
        <f t="shared" si="1"/>
        <v>2.7</v>
      </c>
      <c r="E37" s="18">
        <f t="shared" si="2"/>
        <v>1.35</v>
      </c>
      <c r="F37" s="21"/>
      <c r="G37" s="18"/>
      <c r="H37" s="24">
        <v>2.7</v>
      </c>
      <c r="I37" s="17">
        <f t="shared" ref="I37:I55" si="6">H37*0.5</f>
        <v>1.35</v>
      </c>
      <c r="J37" s="25"/>
      <c r="K37" s="17"/>
      <c r="L37" s="17" t="s">
        <v>16</v>
      </c>
    </row>
    <row r="38" s="5" customFormat="1" ht="19" customHeight="1" spans="1:12">
      <c r="A38" s="17">
        <v>31</v>
      </c>
      <c r="B38" s="18" t="s">
        <v>45</v>
      </c>
      <c r="C38" s="18" t="s">
        <v>58</v>
      </c>
      <c r="D38" s="18">
        <f t="shared" si="1"/>
        <v>2.7</v>
      </c>
      <c r="E38" s="18">
        <f t="shared" si="2"/>
        <v>1.35</v>
      </c>
      <c r="F38" s="21"/>
      <c r="G38" s="18"/>
      <c r="H38" s="24">
        <v>2.7</v>
      </c>
      <c r="I38" s="17">
        <f t="shared" si="6"/>
        <v>1.35</v>
      </c>
      <c r="J38" s="25"/>
      <c r="K38" s="17"/>
      <c r="L38" s="17" t="s">
        <v>16</v>
      </c>
    </row>
    <row r="39" s="5" customFormat="1" ht="19" customHeight="1" spans="1:12">
      <c r="A39" s="17">
        <v>32</v>
      </c>
      <c r="B39" s="18" t="s">
        <v>45</v>
      </c>
      <c r="C39" s="18" t="s">
        <v>59</v>
      </c>
      <c r="D39" s="18">
        <f t="shared" si="1"/>
        <v>2.7</v>
      </c>
      <c r="E39" s="18">
        <f t="shared" si="2"/>
        <v>1.35</v>
      </c>
      <c r="F39" s="21"/>
      <c r="G39" s="18"/>
      <c r="H39" s="24">
        <v>2.7</v>
      </c>
      <c r="I39" s="17">
        <f t="shared" si="6"/>
        <v>1.35</v>
      </c>
      <c r="J39" s="25"/>
      <c r="K39" s="17"/>
      <c r="L39" s="17" t="s">
        <v>16</v>
      </c>
    </row>
    <row r="40" s="5" customFormat="1" ht="19" customHeight="1" spans="1:12">
      <c r="A40" s="17">
        <v>33</v>
      </c>
      <c r="B40" s="18" t="s">
        <v>45</v>
      </c>
      <c r="C40" s="18" t="s">
        <v>60</v>
      </c>
      <c r="D40" s="18">
        <f t="shared" si="1"/>
        <v>2.7</v>
      </c>
      <c r="E40" s="18">
        <f t="shared" si="2"/>
        <v>1.35</v>
      </c>
      <c r="F40" s="21"/>
      <c r="G40" s="18"/>
      <c r="H40" s="24">
        <v>2.7</v>
      </c>
      <c r="I40" s="17">
        <f t="shared" si="6"/>
        <v>1.35</v>
      </c>
      <c r="J40" s="25"/>
      <c r="K40" s="17"/>
      <c r="L40" s="17" t="s">
        <v>16</v>
      </c>
    </row>
    <row r="41" s="5" customFormat="1" ht="19" customHeight="1" spans="1:12">
      <c r="A41" s="17">
        <v>34</v>
      </c>
      <c r="B41" s="18" t="s">
        <v>45</v>
      </c>
      <c r="C41" s="18" t="s">
        <v>61</v>
      </c>
      <c r="D41" s="18">
        <f t="shared" si="1"/>
        <v>3.6</v>
      </c>
      <c r="E41" s="18">
        <f t="shared" si="2"/>
        <v>1.8</v>
      </c>
      <c r="F41" s="21"/>
      <c r="G41" s="18"/>
      <c r="H41" s="24">
        <v>3.6</v>
      </c>
      <c r="I41" s="17">
        <f t="shared" si="6"/>
        <v>1.8</v>
      </c>
      <c r="J41" s="25"/>
      <c r="K41" s="17"/>
      <c r="L41" s="17" t="s">
        <v>16</v>
      </c>
    </row>
    <row r="42" s="5" customFormat="1" ht="19" customHeight="1" spans="1:12">
      <c r="A42" s="17">
        <v>35</v>
      </c>
      <c r="B42" s="18" t="s">
        <v>45</v>
      </c>
      <c r="C42" s="18" t="s">
        <v>62</v>
      </c>
      <c r="D42" s="18">
        <f t="shared" si="1"/>
        <v>4.5</v>
      </c>
      <c r="E42" s="18">
        <f t="shared" si="2"/>
        <v>2.25</v>
      </c>
      <c r="F42" s="21"/>
      <c r="G42" s="18"/>
      <c r="H42" s="24">
        <v>4.5</v>
      </c>
      <c r="I42" s="17">
        <f t="shared" si="6"/>
        <v>2.25</v>
      </c>
      <c r="J42" s="25"/>
      <c r="K42" s="17"/>
      <c r="L42" s="17" t="s">
        <v>16</v>
      </c>
    </row>
    <row r="43" s="5" customFormat="1" ht="19" customHeight="1" spans="1:12">
      <c r="A43" s="17">
        <v>36</v>
      </c>
      <c r="B43" s="18" t="s">
        <v>45</v>
      </c>
      <c r="C43" s="18" t="s">
        <v>63</v>
      </c>
      <c r="D43" s="18">
        <f t="shared" si="1"/>
        <v>1.8</v>
      </c>
      <c r="E43" s="18">
        <f t="shared" si="2"/>
        <v>0.9</v>
      </c>
      <c r="F43" s="21"/>
      <c r="G43" s="18"/>
      <c r="H43" s="24">
        <v>1.8</v>
      </c>
      <c r="I43" s="17">
        <f t="shared" si="6"/>
        <v>0.9</v>
      </c>
      <c r="J43" s="25"/>
      <c r="K43" s="17"/>
      <c r="L43" s="17" t="s">
        <v>16</v>
      </c>
    </row>
    <row r="44" s="5" customFormat="1" ht="19" customHeight="1" spans="1:12">
      <c r="A44" s="17">
        <v>37</v>
      </c>
      <c r="B44" s="18" t="s">
        <v>45</v>
      </c>
      <c r="C44" s="18" t="s">
        <v>64</v>
      </c>
      <c r="D44" s="18">
        <f t="shared" si="1"/>
        <v>1.8</v>
      </c>
      <c r="E44" s="18">
        <f t="shared" si="2"/>
        <v>0.9</v>
      </c>
      <c r="F44" s="21"/>
      <c r="G44" s="18"/>
      <c r="H44" s="24">
        <v>1.8</v>
      </c>
      <c r="I44" s="17">
        <f t="shared" si="6"/>
        <v>0.9</v>
      </c>
      <c r="J44" s="25"/>
      <c r="K44" s="17"/>
      <c r="L44" s="17" t="s">
        <v>16</v>
      </c>
    </row>
    <row r="45" s="5" customFormat="1" ht="19" customHeight="1" spans="1:12">
      <c r="A45" s="17">
        <v>38</v>
      </c>
      <c r="B45" s="18" t="s">
        <v>45</v>
      </c>
      <c r="C45" s="18" t="s">
        <v>65</v>
      </c>
      <c r="D45" s="18">
        <f t="shared" si="1"/>
        <v>1.8</v>
      </c>
      <c r="E45" s="18">
        <f t="shared" si="2"/>
        <v>0.9</v>
      </c>
      <c r="F45" s="21"/>
      <c r="G45" s="18"/>
      <c r="H45" s="24">
        <v>1.8</v>
      </c>
      <c r="I45" s="17">
        <f t="shared" si="6"/>
        <v>0.9</v>
      </c>
      <c r="J45" s="25"/>
      <c r="K45" s="17"/>
      <c r="L45" s="17" t="s">
        <v>16</v>
      </c>
    </row>
    <row r="46" s="5" customFormat="1" ht="19" customHeight="1" spans="1:12">
      <c r="A46" s="17">
        <v>39</v>
      </c>
      <c r="B46" s="18" t="s">
        <v>45</v>
      </c>
      <c r="C46" s="18" t="s">
        <v>66</v>
      </c>
      <c r="D46" s="18">
        <f t="shared" si="1"/>
        <v>1.8</v>
      </c>
      <c r="E46" s="18">
        <f t="shared" si="2"/>
        <v>0.9</v>
      </c>
      <c r="F46" s="21"/>
      <c r="G46" s="18"/>
      <c r="H46" s="24">
        <v>1.8</v>
      </c>
      <c r="I46" s="17">
        <f t="shared" si="6"/>
        <v>0.9</v>
      </c>
      <c r="J46" s="25"/>
      <c r="K46" s="17"/>
      <c r="L46" s="17" t="s">
        <v>16</v>
      </c>
    </row>
    <row r="47" s="5" customFormat="1" ht="19" customHeight="1" spans="1:12">
      <c r="A47" s="17">
        <v>40</v>
      </c>
      <c r="B47" s="18" t="s">
        <v>45</v>
      </c>
      <c r="C47" s="18" t="s">
        <v>67</v>
      </c>
      <c r="D47" s="18">
        <f t="shared" si="1"/>
        <v>1.8</v>
      </c>
      <c r="E47" s="18">
        <f t="shared" si="2"/>
        <v>0.9</v>
      </c>
      <c r="F47" s="21"/>
      <c r="G47" s="18"/>
      <c r="H47" s="24">
        <v>1.8</v>
      </c>
      <c r="I47" s="17">
        <f t="shared" si="6"/>
        <v>0.9</v>
      </c>
      <c r="J47" s="25"/>
      <c r="K47" s="17"/>
      <c r="L47" s="17" t="s">
        <v>16</v>
      </c>
    </row>
    <row r="48" s="5" customFormat="1" ht="19" customHeight="1" spans="1:12">
      <c r="A48" s="17">
        <v>41</v>
      </c>
      <c r="B48" s="18" t="s">
        <v>45</v>
      </c>
      <c r="C48" s="18" t="s">
        <v>68</v>
      </c>
      <c r="D48" s="18">
        <f t="shared" si="1"/>
        <v>1.8</v>
      </c>
      <c r="E48" s="18">
        <f t="shared" si="2"/>
        <v>0.9</v>
      </c>
      <c r="F48" s="21"/>
      <c r="G48" s="18"/>
      <c r="H48" s="24">
        <v>1.8</v>
      </c>
      <c r="I48" s="17">
        <f t="shared" si="6"/>
        <v>0.9</v>
      </c>
      <c r="J48" s="25"/>
      <c r="K48" s="18"/>
      <c r="L48" s="17" t="s">
        <v>16</v>
      </c>
    </row>
    <row r="49" s="5" customFormat="1" ht="19" customHeight="1" spans="1:12">
      <c r="A49" s="17">
        <v>42</v>
      </c>
      <c r="B49" s="18" t="s">
        <v>45</v>
      </c>
      <c r="C49" s="18" t="s">
        <v>69</v>
      </c>
      <c r="D49" s="18">
        <f t="shared" si="1"/>
        <v>5.4</v>
      </c>
      <c r="E49" s="18">
        <f t="shared" si="2"/>
        <v>2.7</v>
      </c>
      <c r="F49" s="21"/>
      <c r="G49" s="18"/>
      <c r="H49" s="24">
        <v>5.4</v>
      </c>
      <c r="I49" s="17">
        <f t="shared" si="6"/>
        <v>2.7</v>
      </c>
      <c r="J49" s="25"/>
      <c r="K49" s="17"/>
      <c r="L49" s="17" t="s">
        <v>16</v>
      </c>
    </row>
    <row r="50" s="6" customFormat="1" ht="22.5" customHeight="1" spans="1:12">
      <c r="A50" s="17">
        <v>43</v>
      </c>
      <c r="B50" s="18" t="s">
        <v>45</v>
      </c>
      <c r="C50" s="18" t="s">
        <v>70</v>
      </c>
      <c r="D50" s="18">
        <f t="shared" ref="D50:D78" si="7">F50+H50+J50</f>
        <v>1.8</v>
      </c>
      <c r="E50" s="18">
        <f t="shared" ref="E50:E78" si="8">G50+I50+K50</f>
        <v>0.9</v>
      </c>
      <c r="F50" s="21"/>
      <c r="G50" s="26"/>
      <c r="H50" s="24">
        <v>1.8</v>
      </c>
      <c r="I50" s="17">
        <f t="shared" si="6"/>
        <v>0.9</v>
      </c>
      <c r="J50" s="25"/>
      <c r="K50" s="26"/>
      <c r="L50" s="31"/>
    </row>
    <row r="51" spans="1:12">
      <c r="A51" s="17">
        <v>44</v>
      </c>
      <c r="B51" s="18" t="s">
        <v>45</v>
      </c>
      <c r="C51" s="18" t="s">
        <v>71</v>
      </c>
      <c r="D51" s="18">
        <f t="shared" si="7"/>
        <v>0.9</v>
      </c>
      <c r="E51" s="18">
        <f t="shared" si="8"/>
        <v>0.45</v>
      </c>
      <c r="F51" s="21"/>
      <c r="G51" s="27"/>
      <c r="H51" s="24">
        <v>0.9</v>
      </c>
      <c r="I51" s="17">
        <f t="shared" si="6"/>
        <v>0.45</v>
      </c>
      <c r="J51" s="25"/>
      <c r="K51" s="27"/>
      <c r="L51" s="27"/>
    </row>
    <row r="52" spans="1:12">
      <c r="A52" s="17">
        <v>45</v>
      </c>
      <c r="B52" s="18" t="s">
        <v>45</v>
      </c>
      <c r="C52" s="18" t="s">
        <v>72</v>
      </c>
      <c r="D52" s="18">
        <f t="shared" si="7"/>
        <v>2.25</v>
      </c>
      <c r="E52" s="18">
        <f t="shared" si="8"/>
        <v>0.99</v>
      </c>
      <c r="F52" s="21"/>
      <c r="G52" s="27"/>
      <c r="H52" s="24">
        <v>1.8</v>
      </c>
      <c r="I52" s="17">
        <f t="shared" si="6"/>
        <v>0.9</v>
      </c>
      <c r="J52" s="30">
        <v>0.45</v>
      </c>
      <c r="K52" s="17">
        <f t="shared" ref="K52:K78" si="9">J52*0.2</f>
        <v>0.09</v>
      </c>
      <c r="L52" s="27"/>
    </row>
    <row r="53" spans="1:12">
      <c r="A53" s="17">
        <v>46</v>
      </c>
      <c r="B53" s="18" t="s">
        <v>45</v>
      </c>
      <c r="C53" s="18" t="s">
        <v>73</v>
      </c>
      <c r="D53" s="18">
        <f t="shared" si="7"/>
        <v>1.8</v>
      </c>
      <c r="E53" s="18">
        <f t="shared" si="8"/>
        <v>0.9</v>
      </c>
      <c r="F53" s="21"/>
      <c r="G53" s="27"/>
      <c r="H53" s="24">
        <v>1.8</v>
      </c>
      <c r="I53" s="17">
        <f t="shared" si="6"/>
        <v>0.9</v>
      </c>
      <c r="J53" s="25"/>
      <c r="K53" s="27"/>
      <c r="L53" s="27"/>
    </row>
    <row r="54" spans="1:12">
      <c r="A54" s="17">
        <v>47</v>
      </c>
      <c r="B54" s="18" t="s">
        <v>45</v>
      </c>
      <c r="C54" s="18" t="s">
        <v>74</v>
      </c>
      <c r="D54" s="18">
        <f t="shared" si="7"/>
        <v>1.8</v>
      </c>
      <c r="E54" s="18">
        <f t="shared" si="8"/>
        <v>0.9</v>
      </c>
      <c r="F54" s="21"/>
      <c r="G54" s="27"/>
      <c r="H54" s="24">
        <v>1.8</v>
      </c>
      <c r="I54" s="17">
        <f t="shared" si="6"/>
        <v>0.9</v>
      </c>
      <c r="J54" s="25"/>
      <c r="K54" s="27"/>
      <c r="L54" s="27"/>
    </row>
    <row r="55" spans="1:12">
      <c r="A55" s="17">
        <v>48</v>
      </c>
      <c r="B55" s="18" t="s">
        <v>45</v>
      </c>
      <c r="C55" s="18" t="s">
        <v>75</v>
      </c>
      <c r="D55" s="18">
        <f t="shared" si="7"/>
        <v>2.25</v>
      </c>
      <c r="E55" s="18">
        <f t="shared" si="8"/>
        <v>0.99</v>
      </c>
      <c r="F55" s="21"/>
      <c r="G55" s="27"/>
      <c r="H55" s="24">
        <v>1.8</v>
      </c>
      <c r="I55" s="17">
        <f t="shared" si="6"/>
        <v>0.9</v>
      </c>
      <c r="J55" s="30">
        <v>0.45</v>
      </c>
      <c r="K55" s="17">
        <f t="shared" si="9"/>
        <v>0.09</v>
      </c>
      <c r="L55" s="27"/>
    </row>
    <row r="56" spans="1:12">
      <c r="A56" s="17">
        <v>49</v>
      </c>
      <c r="B56" s="18" t="s">
        <v>45</v>
      </c>
      <c r="C56" s="18" t="s">
        <v>76</v>
      </c>
      <c r="D56" s="18">
        <f t="shared" si="7"/>
        <v>3.55</v>
      </c>
      <c r="E56" s="18">
        <f t="shared" si="8"/>
        <v>0.71</v>
      </c>
      <c r="F56" s="21"/>
      <c r="G56" s="27"/>
      <c r="H56" s="28"/>
      <c r="I56" s="27"/>
      <c r="J56" s="30">
        <v>3.55</v>
      </c>
      <c r="K56" s="17">
        <f t="shared" si="9"/>
        <v>0.71</v>
      </c>
      <c r="L56" s="27"/>
    </row>
    <row r="57" spans="1:12">
      <c r="A57" s="17">
        <v>50</v>
      </c>
      <c r="B57" s="18" t="s">
        <v>45</v>
      </c>
      <c r="C57" s="18" t="s">
        <v>77</v>
      </c>
      <c r="D57" s="18">
        <f t="shared" si="7"/>
        <v>2.13</v>
      </c>
      <c r="E57" s="18">
        <f t="shared" si="8"/>
        <v>0.426</v>
      </c>
      <c r="F57" s="21"/>
      <c r="G57" s="27"/>
      <c r="H57" s="28"/>
      <c r="I57" s="27"/>
      <c r="J57" s="30">
        <v>2.13</v>
      </c>
      <c r="K57" s="17">
        <f t="shared" si="9"/>
        <v>0.426</v>
      </c>
      <c r="L57" s="27"/>
    </row>
    <row r="58" spans="1:12">
      <c r="A58" s="17">
        <v>51</v>
      </c>
      <c r="B58" s="18" t="s">
        <v>45</v>
      </c>
      <c r="C58" s="18" t="s">
        <v>78</v>
      </c>
      <c r="D58" s="18">
        <f t="shared" si="7"/>
        <v>0.71</v>
      </c>
      <c r="E58" s="18">
        <f t="shared" si="8"/>
        <v>0.142</v>
      </c>
      <c r="F58" s="21"/>
      <c r="G58" s="27"/>
      <c r="H58" s="28"/>
      <c r="I58" s="27"/>
      <c r="J58" s="30">
        <v>0.71</v>
      </c>
      <c r="K58" s="17">
        <f t="shared" si="9"/>
        <v>0.142</v>
      </c>
      <c r="L58" s="27"/>
    </row>
    <row r="59" spans="1:12">
      <c r="A59" s="17">
        <v>52</v>
      </c>
      <c r="B59" s="18" t="s">
        <v>45</v>
      </c>
      <c r="C59" s="18" t="s">
        <v>79</v>
      </c>
      <c r="D59" s="18">
        <f t="shared" si="7"/>
        <v>0.75</v>
      </c>
      <c r="E59" s="18">
        <f t="shared" si="8"/>
        <v>0.15</v>
      </c>
      <c r="F59" s="21"/>
      <c r="G59" s="27"/>
      <c r="H59" s="28"/>
      <c r="I59" s="27"/>
      <c r="J59" s="30">
        <v>0.75</v>
      </c>
      <c r="K59" s="17">
        <f t="shared" si="9"/>
        <v>0.15</v>
      </c>
      <c r="L59" s="27"/>
    </row>
    <row r="60" spans="1:12">
      <c r="A60" s="17">
        <v>53</v>
      </c>
      <c r="B60" s="18" t="s">
        <v>45</v>
      </c>
      <c r="C60" s="18" t="s">
        <v>80</v>
      </c>
      <c r="D60" s="18">
        <f t="shared" si="7"/>
        <v>0.68</v>
      </c>
      <c r="E60" s="18">
        <f t="shared" si="8"/>
        <v>0.136</v>
      </c>
      <c r="F60" s="21"/>
      <c r="G60" s="27"/>
      <c r="H60" s="28"/>
      <c r="I60" s="27"/>
      <c r="J60" s="25">
        <v>0.68</v>
      </c>
      <c r="K60" s="17">
        <f t="shared" si="9"/>
        <v>0.136</v>
      </c>
      <c r="L60" s="27"/>
    </row>
    <row r="61" spans="1:12">
      <c r="A61" s="17">
        <v>54</v>
      </c>
      <c r="B61" s="18" t="s">
        <v>45</v>
      </c>
      <c r="C61" s="18" t="s">
        <v>81</v>
      </c>
      <c r="D61" s="18">
        <f t="shared" si="7"/>
        <v>0.68</v>
      </c>
      <c r="E61" s="18">
        <f t="shared" si="8"/>
        <v>0.136</v>
      </c>
      <c r="F61" s="21"/>
      <c r="G61" s="27"/>
      <c r="H61" s="28"/>
      <c r="I61" s="27"/>
      <c r="J61" s="25">
        <v>0.68</v>
      </c>
      <c r="K61" s="17">
        <f t="shared" si="9"/>
        <v>0.136</v>
      </c>
      <c r="L61" s="27"/>
    </row>
    <row r="62" spans="1:12">
      <c r="A62" s="17">
        <v>55</v>
      </c>
      <c r="B62" s="18" t="s">
        <v>45</v>
      </c>
      <c r="C62" s="18" t="s">
        <v>82</v>
      </c>
      <c r="D62" s="18">
        <f t="shared" si="7"/>
        <v>1.36</v>
      </c>
      <c r="E62" s="18">
        <f t="shared" si="8"/>
        <v>0.272</v>
      </c>
      <c r="F62" s="21"/>
      <c r="G62" s="27"/>
      <c r="H62" s="28"/>
      <c r="I62" s="27"/>
      <c r="J62" s="25">
        <v>1.36</v>
      </c>
      <c r="K62" s="17">
        <f t="shared" si="9"/>
        <v>0.272</v>
      </c>
      <c r="L62" s="27"/>
    </row>
    <row r="63" spans="1:12">
      <c r="A63" s="17">
        <v>56</v>
      </c>
      <c r="B63" s="18" t="s">
        <v>45</v>
      </c>
      <c r="C63" s="18" t="s">
        <v>83</v>
      </c>
      <c r="D63" s="18">
        <f t="shared" si="7"/>
        <v>0.71</v>
      </c>
      <c r="E63" s="18">
        <f t="shared" si="8"/>
        <v>0.142</v>
      </c>
      <c r="F63" s="21"/>
      <c r="G63" s="27"/>
      <c r="H63" s="28"/>
      <c r="I63" s="27"/>
      <c r="J63" s="25">
        <v>0.71</v>
      </c>
      <c r="K63" s="17">
        <f t="shared" si="9"/>
        <v>0.142</v>
      </c>
      <c r="L63" s="27"/>
    </row>
    <row r="64" spans="1:12">
      <c r="A64" s="17">
        <v>57</v>
      </c>
      <c r="B64" s="18" t="s">
        <v>45</v>
      </c>
      <c r="C64" s="18" t="s">
        <v>84</v>
      </c>
      <c r="D64" s="18">
        <f t="shared" si="7"/>
        <v>1.87</v>
      </c>
      <c r="E64" s="18">
        <f t="shared" si="8"/>
        <v>0.374</v>
      </c>
      <c r="F64" s="21"/>
      <c r="G64" s="27"/>
      <c r="H64" s="28"/>
      <c r="I64" s="27"/>
      <c r="J64" s="25">
        <v>1.87</v>
      </c>
      <c r="K64" s="17">
        <f t="shared" si="9"/>
        <v>0.374</v>
      </c>
      <c r="L64" s="27"/>
    </row>
    <row r="65" spans="1:12">
      <c r="A65" s="17">
        <v>58</v>
      </c>
      <c r="B65" s="18" t="s">
        <v>45</v>
      </c>
      <c r="C65" s="18" t="s">
        <v>85</v>
      </c>
      <c r="D65" s="18">
        <f t="shared" si="7"/>
        <v>1.35</v>
      </c>
      <c r="E65" s="18">
        <f t="shared" si="8"/>
        <v>0.27</v>
      </c>
      <c r="F65" s="21"/>
      <c r="G65" s="27"/>
      <c r="H65" s="28"/>
      <c r="I65" s="27"/>
      <c r="J65" s="25">
        <v>1.35</v>
      </c>
      <c r="K65" s="17">
        <f t="shared" si="9"/>
        <v>0.27</v>
      </c>
      <c r="L65" s="27"/>
    </row>
    <row r="66" spans="1:12">
      <c r="A66" s="17">
        <v>59</v>
      </c>
      <c r="B66" s="18" t="s">
        <v>45</v>
      </c>
      <c r="C66" s="18" t="s">
        <v>79</v>
      </c>
      <c r="D66" s="18">
        <f t="shared" si="7"/>
        <v>0.9</v>
      </c>
      <c r="E66" s="18">
        <f t="shared" si="8"/>
        <v>0.18</v>
      </c>
      <c r="F66" s="21"/>
      <c r="G66" s="27"/>
      <c r="H66" s="28"/>
      <c r="I66" s="27"/>
      <c r="J66" s="25">
        <v>0.9</v>
      </c>
      <c r="K66" s="17">
        <f t="shared" si="9"/>
        <v>0.18</v>
      </c>
      <c r="L66" s="27"/>
    </row>
    <row r="67" spans="1:12">
      <c r="A67" s="17">
        <v>60</v>
      </c>
      <c r="B67" s="18" t="s">
        <v>45</v>
      </c>
      <c r="C67" s="18" t="s">
        <v>86</v>
      </c>
      <c r="D67" s="18">
        <f t="shared" si="7"/>
        <v>0.45</v>
      </c>
      <c r="E67" s="18">
        <f t="shared" si="8"/>
        <v>0.09</v>
      </c>
      <c r="F67" s="21"/>
      <c r="G67" s="27"/>
      <c r="H67" s="28"/>
      <c r="I67" s="27"/>
      <c r="J67" s="25">
        <v>0.45</v>
      </c>
      <c r="K67" s="17">
        <f t="shared" si="9"/>
        <v>0.09</v>
      </c>
      <c r="L67" s="27"/>
    </row>
    <row r="68" spans="1:12">
      <c r="A68" s="17">
        <v>61</v>
      </c>
      <c r="B68" s="18" t="s">
        <v>45</v>
      </c>
      <c r="C68" s="18" t="s">
        <v>81</v>
      </c>
      <c r="D68" s="18">
        <f t="shared" si="7"/>
        <v>0.45</v>
      </c>
      <c r="E68" s="18">
        <f t="shared" si="8"/>
        <v>0.09</v>
      </c>
      <c r="F68" s="21"/>
      <c r="G68" s="27"/>
      <c r="H68" s="28"/>
      <c r="I68" s="27"/>
      <c r="J68" s="25">
        <v>0.45</v>
      </c>
      <c r="K68" s="17">
        <f t="shared" si="9"/>
        <v>0.09</v>
      </c>
      <c r="L68" s="27"/>
    </row>
    <row r="69" spans="1:12">
      <c r="A69" s="17">
        <v>62</v>
      </c>
      <c r="B69" s="18" t="s">
        <v>45</v>
      </c>
      <c r="C69" s="18" t="s">
        <v>74</v>
      </c>
      <c r="D69" s="18">
        <f t="shared" si="7"/>
        <v>1.8</v>
      </c>
      <c r="E69" s="18">
        <f t="shared" si="8"/>
        <v>0.36</v>
      </c>
      <c r="F69" s="21"/>
      <c r="G69" s="27"/>
      <c r="H69" s="28"/>
      <c r="I69" s="27"/>
      <c r="J69" s="25">
        <v>1.8</v>
      </c>
      <c r="K69" s="17">
        <f t="shared" si="9"/>
        <v>0.36</v>
      </c>
      <c r="L69" s="27"/>
    </row>
    <row r="70" spans="1:12">
      <c r="A70" s="17">
        <v>63</v>
      </c>
      <c r="B70" s="18" t="s">
        <v>45</v>
      </c>
      <c r="C70" s="18" t="s">
        <v>87</v>
      </c>
      <c r="D70" s="18">
        <f t="shared" si="7"/>
        <v>0.45</v>
      </c>
      <c r="E70" s="18">
        <f t="shared" si="8"/>
        <v>0.09</v>
      </c>
      <c r="F70" s="21"/>
      <c r="G70" s="27"/>
      <c r="H70" s="28"/>
      <c r="I70" s="27"/>
      <c r="J70" s="25">
        <v>0.45</v>
      </c>
      <c r="K70" s="17">
        <f t="shared" si="9"/>
        <v>0.09</v>
      </c>
      <c r="L70" s="27"/>
    </row>
    <row r="71" spans="1:12">
      <c r="A71" s="17">
        <v>64</v>
      </c>
      <c r="B71" s="18" t="s">
        <v>45</v>
      </c>
      <c r="C71" s="18" t="s">
        <v>88</v>
      </c>
      <c r="D71" s="18">
        <f t="shared" si="7"/>
        <v>1.8</v>
      </c>
      <c r="E71" s="18">
        <f t="shared" si="8"/>
        <v>0.36</v>
      </c>
      <c r="F71" s="21"/>
      <c r="G71" s="27"/>
      <c r="H71" s="28"/>
      <c r="I71" s="27"/>
      <c r="J71" s="25">
        <v>1.8</v>
      </c>
      <c r="K71" s="17">
        <f t="shared" si="9"/>
        <v>0.36</v>
      </c>
      <c r="L71" s="27"/>
    </row>
    <row r="72" spans="1:12">
      <c r="A72" s="17">
        <v>65</v>
      </c>
      <c r="B72" s="18" t="s">
        <v>45</v>
      </c>
      <c r="C72" s="18" t="s">
        <v>89</v>
      </c>
      <c r="D72" s="18">
        <f t="shared" si="7"/>
        <v>0.9</v>
      </c>
      <c r="E72" s="18">
        <f t="shared" si="8"/>
        <v>0.18</v>
      </c>
      <c r="F72" s="21"/>
      <c r="G72" s="27"/>
      <c r="H72" s="28"/>
      <c r="I72" s="27"/>
      <c r="J72" s="25">
        <v>0.9</v>
      </c>
      <c r="K72" s="17">
        <f t="shared" si="9"/>
        <v>0.18</v>
      </c>
      <c r="L72" s="27"/>
    </row>
    <row r="73" spans="1:12">
      <c r="A73" s="17">
        <v>66</v>
      </c>
      <c r="B73" s="18" t="s">
        <v>45</v>
      </c>
      <c r="C73" s="18" t="s">
        <v>90</v>
      </c>
      <c r="D73" s="18">
        <f t="shared" si="7"/>
        <v>0.9</v>
      </c>
      <c r="E73" s="18">
        <f t="shared" si="8"/>
        <v>0.18</v>
      </c>
      <c r="F73" s="21"/>
      <c r="G73" s="27"/>
      <c r="H73" s="28"/>
      <c r="I73" s="27"/>
      <c r="J73" s="25">
        <v>0.9</v>
      </c>
      <c r="K73" s="17">
        <f t="shared" si="9"/>
        <v>0.18</v>
      </c>
      <c r="L73" s="27"/>
    </row>
    <row r="74" spans="1:12">
      <c r="A74" s="17">
        <v>67</v>
      </c>
      <c r="B74" s="18" t="s">
        <v>45</v>
      </c>
      <c r="C74" s="18" t="s">
        <v>91</v>
      </c>
      <c r="D74" s="18">
        <f t="shared" si="7"/>
        <v>1.8</v>
      </c>
      <c r="E74" s="18">
        <f t="shared" si="8"/>
        <v>0.36</v>
      </c>
      <c r="F74" s="21"/>
      <c r="G74" s="27"/>
      <c r="H74" s="28"/>
      <c r="I74" s="27"/>
      <c r="J74" s="25">
        <v>1.8</v>
      </c>
      <c r="K74" s="17">
        <f t="shared" si="9"/>
        <v>0.36</v>
      </c>
      <c r="L74" s="27"/>
    </row>
    <row r="75" spans="1:12">
      <c r="A75" s="17">
        <v>68</v>
      </c>
      <c r="B75" s="18" t="s">
        <v>45</v>
      </c>
      <c r="C75" s="18" t="s">
        <v>92</v>
      </c>
      <c r="D75" s="18">
        <f t="shared" si="7"/>
        <v>1.8</v>
      </c>
      <c r="E75" s="18">
        <f t="shared" si="8"/>
        <v>0.36</v>
      </c>
      <c r="F75" s="21"/>
      <c r="G75" s="27"/>
      <c r="H75" s="28"/>
      <c r="I75" s="27"/>
      <c r="J75" s="25">
        <v>1.8</v>
      </c>
      <c r="K75" s="17">
        <f t="shared" si="9"/>
        <v>0.36</v>
      </c>
      <c r="L75" s="27"/>
    </row>
    <row r="76" spans="1:12">
      <c r="A76" s="17">
        <v>69</v>
      </c>
      <c r="B76" s="18" t="s">
        <v>45</v>
      </c>
      <c r="C76" s="18" t="s">
        <v>93</v>
      </c>
      <c r="D76" s="18">
        <f t="shared" si="7"/>
        <v>1.8</v>
      </c>
      <c r="E76" s="18">
        <f t="shared" si="8"/>
        <v>0.36</v>
      </c>
      <c r="F76" s="21"/>
      <c r="G76" s="27"/>
      <c r="H76" s="28"/>
      <c r="I76" s="27"/>
      <c r="J76" s="25">
        <v>1.8</v>
      </c>
      <c r="K76" s="17">
        <f t="shared" si="9"/>
        <v>0.36</v>
      </c>
      <c r="L76" s="27"/>
    </row>
    <row r="77" spans="1:12">
      <c r="A77" s="17">
        <v>70</v>
      </c>
      <c r="B77" s="18" t="s">
        <v>45</v>
      </c>
      <c r="C77" s="18" t="s">
        <v>94</v>
      </c>
      <c r="D77" s="18">
        <f t="shared" si="7"/>
        <v>1.8</v>
      </c>
      <c r="E77" s="18">
        <f t="shared" si="8"/>
        <v>0.36</v>
      </c>
      <c r="F77" s="21"/>
      <c r="G77" s="27"/>
      <c r="H77" s="28"/>
      <c r="I77" s="27"/>
      <c r="J77" s="25">
        <v>1.8</v>
      </c>
      <c r="K77" s="17">
        <f t="shared" si="9"/>
        <v>0.36</v>
      </c>
      <c r="L77" s="27"/>
    </row>
    <row r="78" spans="1:12">
      <c r="A78" s="17">
        <v>71</v>
      </c>
      <c r="B78" s="18" t="s">
        <v>45</v>
      </c>
      <c r="C78" s="18" t="s">
        <v>95</v>
      </c>
      <c r="D78" s="18">
        <f t="shared" si="7"/>
        <v>1.35</v>
      </c>
      <c r="E78" s="18">
        <f t="shared" si="8"/>
        <v>0.27</v>
      </c>
      <c r="F78" s="21"/>
      <c r="G78" s="27"/>
      <c r="H78" s="28"/>
      <c r="I78" s="27"/>
      <c r="J78" s="25">
        <v>1.35</v>
      </c>
      <c r="K78" s="17">
        <f t="shared" si="9"/>
        <v>0.27</v>
      </c>
      <c r="L78" s="27"/>
    </row>
  </sheetData>
  <sheetProtection selectLockedCells="1" selectUnlockedCells="1"/>
  <mergeCells count="13">
    <mergeCell ref="A1:B1"/>
    <mergeCell ref="A2:L2"/>
    <mergeCell ref="K3:L3"/>
    <mergeCell ref="D4:K4"/>
    <mergeCell ref="D5:E5"/>
    <mergeCell ref="F5:G5"/>
    <mergeCell ref="H5:I5"/>
    <mergeCell ref="J5:K5"/>
    <mergeCell ref="A7:B7"/>
    <mergeCell ref="A4:A6"/>
    <mergeCell ref="B4:B6"/>
    <mergeCell ref="C4:C6"/>
    <mergeCell ref="L4:L5"/>
  </mergeCells>
  <printOptions horizontalCentered="1" verticalCentered="1"/>
  <pageMargins left="0.707638888888889" right="0.55" top="0.393055555555556" bottom="0.393055555555556" header="0.313888888888889" footer="0.31388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高标准新建设施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2019-01-11T09:56:00Z</dcterms:created>
  <dcterms:modified xsi:type="dcterms:W3CDTF">2019-01-15T02:50:31Z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